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426"/>
  <workbookPr showInkAnnotation="0" autoCompressPictures="0"/>
  <bookViews>
    <workbookView xWindow="2400" yWindow="0" windowWidth="26400" windowHeight="16280" tabRatio="500" activeTab="3"/>
  </bookViews>
  <sheets>
    <sheet name="Income and Expense" sheetId="1" r:id="rId1"/>
    <sheet name="Balance Sheet" sheetId="3" r:id="rId2"/>
    <sheet name="Projections" sheetId="2" r:id="rId3"/>
    <sheet name="Help"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2" l="1"/>
  <c r="C9" i="2"/>
  <c r="D7" i="2"/>
  <c r="D9" i="2"/>
  <c r="E7" i="2"/>
  <c r="E9" i="2"/>
  <c r="F7" i="2"/>
  <c r="F9" i="2"/>
  <c r="G7" i="2"/>
  <c r="G9" i="2"/>
  <c r="H7" i="2"/>
  <c r="H9" i="2"/>
  <c r="I7" i="2"/>
  <c r="I9" i="2"/>
  <c r="J7" i="2"/>
  <c r="J9" i="2"/>
  <c r="K7" i="2"/>
  <c r="K9" i="2"/>
  <c r="L7" i="2"/>
  <c r="L9" i="2"/>
  <c r="M7" i="2"/>
  <c r="M9" i="2"/>
  <c r="N7" i="2"/>
  <c r="N9" i="2"/>
  <c r="O7" i="2"/>
  <c r="O9" i="2"/>
  <c r="P7" i="2"/>
  <c r="P9" i="2"/>
  <c r="Q7" i="2"/>
  <c r="Q9" i="2"/>
  <c r="R7" i="2"/>
  <c r="R9" i="2"/>
  <c r="S7" i="2"/>
  <c r="S9" i="2"/>
  <c r="T7" i="2"/>
  <c r="T9" i="2"/>
  <c r="U7" i="2"/>
  <c r="U9" i="2"/>
  <c r="V7" i="2"/>
  <c r="V9" i="2"/>
  <c r="W7" i="2"/>
  <c r="W9" i="2"/>
  <c r="X7" i="2"/>
  <c r="X9" i="2"/>
  <c r="Y7" i="2"/>
  <c r="Y9" i="2"/>
  <c r="Z7" i="2"/>
  <c r="Z9" i="2"/>
  <c r="AA7" i="2"/>
  <c r="AA9" i="2"/>
  <c r="AB7" i="2"/>
  <c r="AB9" i="2"/>
  <c r="AC7" i="2"/>
  <c r="AC9" i="2"/>
  <c r="AD7" i="2"/>
  <c r="AD9" i="2"/>
  <c r="AE7" i="2"/>
  <c r="AE9" i="2"/>
  <c r="AF7" i="2"/>
  <c r="AF9" i="2"/>
  <c r="AG7" i="2"/>
  <c r="AG9" i="2"/>
  <c r="AH7" i="2"/>
  <c r="AH9" i="2"/>
  <c r="AI7" i="2"/>
  <c r="AI9" i="2"/>
  <c r="AJ7" i="2"/>
  <c r="AJ9" i="2"/>
  <c r="AK7" i="2"/>
  <c r="AK9" i="2"/>
  <c r="AL7" i="2"/>
  <c r="AL9" i="2"/>
  <c r="AM7" i="2"/>
  <c r="AM9" i="2"/>
  <c r="AN7" i="2"/>
  <c r="AN9" i="2"/>
  <c r="AO7" i="2"/>
  <c r="AO9" i="2"/>
  <c r="AP7" i="2"/>
  <c r="AP9" i="2"/>
  <c r="AQ7" i="2"/>
  <c r="AQ9" i="2"/>
  <c r="AR7" i="2"/>
  <c r="AR9" i="2"/>
  <c r="AS7" i="2"/>
  <c r="AS9" i="2"/>
  <c r="AT7" i="2"/>
  <c r="AT9" i="2"/>
  <c r="AU7" i="2"/>
  <c r="AU9" i="2"/>
  <c r="AV7" i="2"/>
  <c r="AV9" i="2"/>
  <c r="AW7" i="2"/>
  <c r="AW9" i="2"/>
  <c r="AX7" i="2"/>
  <c r="AX9" i="2"/>
  <c r="AY7" i="2"/>
  <c r="AY9" i="2"/>
  <c r="AZ7" i="2"/>
  <c r="AZ9" i="2"/>
  <c r="BA7" i="2"/>
  <c r="BA9" i="2"/>
  <c r="BB7" i="2"/>
  <c r="BB9" i="2"/>
  <c r="BC7" i="2"/>
  <c r="BC9" i="2"/>
  <c r="BD7" i="2"/>
  <c r="BD9" i="2"/>
  <c r="BE7" i="2"/>
  <c r="BE9" i="2"/>
  <c r="BF7" i="2"/>
  <c r="BF9" i="2"/>
  <c r="BG7" i="2"/>
  <c r="BG9" i="2"/>
  <c r="BH7" i="2"/>
  <c r="BH9" i="2"/>
  <c r="BI7" i="2"/>
  <c r="BI9" i="2"/>
  <c r="BJ7" i="2"/>
  <c r="BJ9" i="2"/>
  <c r="BK7" i="2"/>
  <c r="BK9" i="2"/>
  <c r="BL7" i="2"/>
  <c r="BL9" i="2"/>
  <c r="BM7" i="2"/>
  <c r="BM9" i="2"/>
  <c r="BN7" i="2"/>
  <c r="BN9" i="2"/>
  <c r="BO7" i="2"/>
  <c r="BO9" i="2"/>
  <c r="BP7" i="2"/>
  <c r="BP9" i="2"/>
  <c r="BQ7" i="2"/>
  <c r="BQ9" i="2"/>
  <c r="BR7" i="2"/>
  <c r="BR9" i="2"/>
  <c r="BS7" i="2"/>
  <c r="BS9" i="2"/>
  <c r="C23" i="3"/>
  <c r="C9" i="3"/>
  <c r="D18" i="3"/>
  <c r="D19" i="3"/>
  <c r="D20" i="3"/>
  <c r="D21" i="3"/>
  <c r="D22" i="3"/>
  <c r="D17" i="3"/>
  <c r="D16" i="3"/>
  <c r="D15" i="3"/>
  <c r="D14" i="3"/>
  <c r="D13" i="3"/>
  <c r="D12" i="3"/>
  <c r="D8" i="3"/>
  <c r="D7" i="3"/>
  <c r="D6" i="3"/>
  <c r="D5" i="3"/>
  <c r="D4" i="3"/>
  <c r="D2" i="3"/>
  <c r="D3" i="3"/>
  <c r="B23" i="3"/>
  <c r="B9" i="3"/>
  <c r="B25" i="3"/>
  <c r="N5" i="1"/>
  <c r="N19" i="1"/>
  <c r="N20" i="1"/>
  <c r="N21" i="1"/>
  <c r="N22" i="1"/>
  <c r="N23" i="1"/>
  <c r="N24" i="1"/>
  <c r="N25" i="1"/>
  <c r="N18" i="1"/>
  <c r="M132" i="1"/>
  <c r="L132" i="1"/>
  <c r="K132" i="1"/>
  <c r="J132" i="1"/>
  <c r="I132" i="1"/>
  <c r="H132" i="1"/>
  <c r="G132" i="1"/>
  <c r="F132" i="1"/>
  <c r="E132" i="1"/>
  <c r="D132" i="1"/>
  <c r="C132" i="1"/>
  <c r="B132" i="1"/>
  <c r="A132" i="1"/>
  <c r="N130" i="1"/>
  <c r="N129" i="1"/>
  <c r="N128" i="1"/>
  <c r="N127" i="1"/>
  <c r="N126" i="1"/>
  <c r="M122" i="1"/>
  <c r="L122" i="1"/>
  <c r="K122" i="1"/>
  <c r="J122" i="1"/>
  <c r="I122" i="1"/>
  <c r="H122" i="1"/>
  <c r="G122" i="1"/>
  <c r="F122" i="1"/>
  <c r="E122" i="1"/>
  <c r="D122" i="1"/>
  <c r="C122" i="1"/>
  <c r="B122" i="1"/>
  <c r="A122" i="1"/>
  <c r="N120" i="1"/>
  <c r="N119" i="1"/>
  <c r="N118" i="1"/>
  <c r="N117" i="1"/>
  <c r="N116" i="1"/>
  <c r="M112" i="1"/>
  <c r="L112" i="1"/>
  <c r="K112" i="1"/>
  <c r="J112" i="1"/>
  <c r="I112" i="1"/>
  <c r="H112" i="1"/>
  <c r="G112" i="1"/>
  <c r="F112" i="1"/>
  <c r="E112" i="1"/>
  <c r="D112" i="1"/>
  <c r="C112" i="1"/>
  <c r="B112" i="1"/>
  <c r="A112" i="1"/>
  <c r="N110" i="1"/>
  <c r="N109" i="1"/>
  <c r="N108" i="1"/>
  <c r="N107" i="1"/>
  <c r="N106" i="1"/>
  <c r="M102" i="1"/>
  <c r="L102" i="1"/>
  <c r="K102" i="1"/>
  <c r="J102" i="1"/>
  <c r="I102" i="1"/>
  <c r="H102" i="1"/>
  <c r="G102" i="1"/>
  <c r="F102" i="1"/>
  <c r="E102" i="1"/>
  <c r="D102" i="1"/>
  <c r="C102" i="1"/>
  <c r="B102" i="1"/>
  <c r="A102" i="1"/>
  <c r="N100" i="1"/>
  <c r="N99" i="1"/>
  <c r="N98" i="1"/>
  <c r="N97" i="1"/>
  <c r="N96" i="1"/>
  <c r="N95" i="1"/>
  <c r="N94" i="1"/>
  <c r="M90" i="1"/>
  <c r="L90" i="1"/>
  <c r="K90" i="1"/>
  <c r="J90" i="1"/>
  <c r="I90" i="1"/>
  <c r="H90" i="1"/>
  <c r="G90" i="1"/>
  <c r="F90" i="1"/>
  <c r="E90" i="1"/>
  <c r="D90" i="1"/>
  <c r="C90" i="1"/>
  <c r="B90" i="1"/>
  <c r="A90" i="1"/>
  <c r="N88" i="1"/>
  <c r="N87" i="1"/>
  <c r="N86" i="1"/>
  <c r="N85" i="1"/>
  <c r="M81" i="1"/>
  <c r="L81" i="1"/>
  <c r="K81" i="1"/>
  <c r="J81" i="1"/>
  <c r="I81" i="1"/>
  <c r="H81" i="1"/>
  <c r="G81" i="1"/>
  <c r="F81" i="1"/>
  <c r="E81" i="1"/>
  <c r="D81" i="1"/>
  <c r="C81" i="1"/>
  <c r="B81" i="1"/>
  <c r="A81" i="1"/>
  <c r="N79" i="1"/>
  <c r="N78" i="1"/>
  <c r="N77" i="1"/>
  <c r="N76" i="1"/>
  <c r="N75" i="1"/>
  <c r="N74" i="1"/>
  <c r="M70" i="1"/>
  <c r="L70" i="1"/>
  <c r="K70" i="1"/>
  <c r="J70" i="1"/>
  <c r="I70" i="1"/>
  <c r="H70" i="1"/>
  <c r="G70" i="1"/>
  <c r="F70" i="1"/>
  <c r="E70" i="1"/>
  <c r="D70" i="1"/>
  <c r="C70" i="1"/>
  <c r="B70" i="1"/>
  <c r="A70" i="1"/>
  <c r="N68" i="1"/>
  <c r="N67" i="1"/>
  <c r="N66" i="1"/>
  <c r="N65" i="1"/>
  <c r="N64" i="1"/>
  <c r="N63" i="1"/>
  <c r="N62" i="1"/>
  <c r="M58" i="1"/>
  <c r="L58" i="1"/>
  <c r="K58" i="1"/>
  <c r="J58" i="1"/>
  <c r="I58" i="1"/>
  <c r="H58" i="1"/>
  <c r="G58" i="1"/>
  <c r="F58" i="1"/>
  <c r="E58" i="1"/>
  <c r="D58" i="1"/>
  <c r="C58" i="1"/>
  <c r="B58" i="1"/>
  <c r="A58" i="1"/>
  <c r="N56" i="1"/>
  <c r="N55" i="1"/>
  <c r="N54" i="1"/>
  <c r="N53" i="1"/>
  <c r="M49" i="1"/>
  <c r="L49" i="1"/>
  <c r="K49" i="1"/>
  <c r="J49" i="1"/>
  <c r="I49" i="1"/>
  <c r="H49" i="1"/>
  <c r="G49" i="1"/>
  <c r="F49" i="1"/>
  <c r="E49" i="1"/>
  <c r="D49" i="1"/>
  <c r="C49" i="1"/>
  <c r="B49" i="1"/>
  <c r="A49" i="1"/>
  <c r="N47" i="1"/>
  <c r="N46" i="1"/>
  <c r="N45" i="1"/>
  <c r="N44" i="1"/>
  <c r="N43" i="1"/>
  <c r="N42" i="1"/>
  <c r="M38" i="1"/>
  <c r="L38" i="1"/>
  <c r="K38" i="1"/>
  <c r="J38" i="1"/>
  <c r="I38" i="1"/>
  <c r="H38" i="1"/>
  <c r="G38" i="1"/>
  <c r="F38" i="1"/>
  <c r="E38" i="1"/>
  <c r="D38" i="1"/>
  <c r="C38" i="1"/>
  <c r="B38" i="1"/>
  <c r="A38" i="1"/>
  <c r="N36" i="1"/>
  <c r="N35" i="1"/>
  <c r="N34" i="1"/>
  <c r="N33" i="1"/>
  <c r="N32" i="1"/>
  <c r="N31" i="1"/>
  <c r="M27" i="1"/>
  <c r="L27" i="1"/>
  <c r="K27" i="1"/>
  <c r="J27" i="1"/>
  <c r="I27" i="1"/>
  <c r="H27" i="1"/>
  <c r="G27" i="1"/>
  <c r="F27" i="1"/>
  <c r="E27" i="1"/>
  <c r="D27" i="1"/>
  <c r="C27" i="1"/>
  <c r="B27" i="1"/>
  <c r="A27" i="1"/>
  <c r="M11" i="1"/>
  <c r="M136" i="1"/>
  <c r="L11" i="1"/>
  <c r="L136" i="1"/>
  <c r="K11" i="1"/>
  <c r="K136" i="1"/>
  <c r="J11" i="1"/>
  <c r="J136" i="1"/>
  <c r="I11" i="1"/>
  <c r="I136" i="1"/>
  <c r="H11" i="1"/>
  <c r="H136" i="1"/>
  <c r="G11" i="1"/>
  <c r="G136" i="1"/>
  <c r="F11" i="1"/>
  <c r="F136" i="1"/>
  <c r="E11" i="1"/>
  <c r="E136" i="1"/>
  <c r="D11" i="1"/>
  <c r="D136" i="1"/>
  <c r="C11" i="1"/>
  <c r="C136" i="1"/>
  <c r="B11" i="1"/>
  <c r="B136" i="1"/>
  <c r="A11" i="1"/>
  <c r="N9" i="1"/>
  <c r="N8" i="1"/>
  <c r="N7" i="1"/>
  <c r="N6" i="1"/>
  <c r="N132" i="1"/>
  <c r="N90" i="1"/>
  <c r="N11" i="1"/>
  <c r="N136" i="1"/>
  <c r="N70" i="1"/>
  <c r="N122" i="1"/>
  <c r="N38" i="1"/>
  <c r="N102" i="1"/>
  <c r="C137" i="1"/>
  <c r="C139" i="1"/>
  <c r="K137" i="1"/>
  <c r="K139" i="1"/>
  <c r="D137" i="1"/>
  <c r="D139" i="1"/>
  <c r="L137" i="1"/>
  <c r="L139" i="1"/>
  <c r="N112" i="1"/>
  <c r="B137" i="1"/>
  <c r="B139" i="1"/>
  <c r="J137" i="1"/>
  <c r="J139" i="1"/>
  <c r="N49" i="1"/>
  <c r="N58" i="1"/>
  <c r="N81" i="1"/>
  <c r="I137" i="1"/>
  <c r="I139" i="1"/>
  <c r="G137" i="1"/>
  <c r="G139" i="1"/>
  <c r="H137" i="1"/>
  <c r="H139" i="1"/>
  <c r="F137" i="1"/>
  <c r="F139" i="1"/>
  <c r="E137" i="1"/>
  <c r="E139" i="1"/>
  <c r="M137" i="1"/>
  <c r="M139" i="1"/>
  <c r="N27" i="1"/>
  <c r="N137" i="1"/>
  <c r="N139" i="1"/>
  <c r="C3" i="2"/>
  <c r="C5" i="2"/>
  <c r="D3" i="2"/>
  <c r="D5" i="2"/>
  <c r="E3" i="2"/>
  <c r="E5" i="2"/>
  <c r="F3" i="2"/>
  <c r="F5" i="2"/>
  <c r="G3" i="2"/>
  <c r="G5" i="2"/>
  <c r="H3" i="2"/>
  <c r="H5" i="2"/>
  <c r="I3" i="2"/>
  <c r="I5" i="2"/>
  <c r="J3" i="2"/>
  <c r="J5" i="2"/>
  <c r="K3" i="2"/>
  <c r="K5" i="2"/>
  <c r="L3" i="2"/>
  <c r="L5" i="2"/>
  <c r="M3" i="2"/>
  <c r="M5" i="2"/>
  <c r="N3" i="2"/>
  <c r="N5" i="2"/>
  <c r="O3" i="2"/>
  <c r="O5" i="2"/>
  <c r="P3" i="2"/>
  <c r="P5" i="2"/>
  <c r="Q3" i="2"/>
  <c r="Q5" i="2"/>
  <c r="R3" i="2"/>
  <c r="R5" i="2"/>
  <c r="S3" i="2"/>
  <c r="S5" i="2"/>
  <c r="T3" i="2"/>
  <c r="T5" i="2"/>
  <c r="U3" i="2"/>
  <c r="U5" i="2"/>
  <c r="V3" i="2"/>
  <c r="V5" i="2"/>
  <c r="W3" i="2"/>
  <c r="W5" i="2"/>
  <c r="X3" i="2"/>
  <c r="X5" i="2"/>
  <c r="Y3" i="2"/>
  <c r="Y5" i="2"/>
  <c r="Z3" i="2"/>
  <c r="Z5" i="2"/>
  <c r="AA3" i="2"/>
  <c r="AA5" i="2"/>
  <c r="AB3" i="2"/>
  <c r="AB5" i="2"/>
  <c r="AC3" i="2"/>
  <c r="AC5" i="2"/>
  <c r="AD3" i="2"/>
  <c r="AD5" i="2"/>
  <c r="AE3" i="2"/>
  <c r="AE5" i="2"/>
  <c r="AF3" i="2"/>
  <c r="AF5" i="2"/>
  <c r="AG3" i="2"/>
  <c r="AG5" i="2"/>
  <c r="AH3" i="2"/>
  <c r="AH5" i="2"/>
  <c r="AI3" i="2"/>
  <c r="AI5" i="2"/>
  <c r="AJ3" i="2"/>
  <c r="AJ5" i="2"/>
  <c r="AK3" i="2"/>
  <c r="AK5" i="2"/>
  <c r="AL3" i="2"/>
  <c r="AL5" i="2"/>
  <c r="AM3" i="2"/>
  <c r="AM5" i="2"/>
  <c r="AN3" i="2"/>
  <c r="AN5" i="2"/>
  <c r="AO3" i="2"/>
  <c r="AO5" i="2"/>
  <c r="AP3" i="2"/>
  <c r="AP5" i="2"/>
  <c r="AQ3" i="2"/>
  <c r="AQ5" i="2"/>
  <c r="AR3" i="2"/>
  <c r="AR5" i="2"/>
  <c r="AS3" i="2"/>
  <c r="AS5" i="2"/>
  <c r="AT3" i="2"/>
  <c r="AT5" i="2"/>
  <c r="AU3" i="2"/>
  <c r="AU5" i="2"/>
  <c r="AV3" i="2"/>
  <c r="AV5" i="2"/>
  <c r="AW3" i="2"/>
  <c r="AW5" i="2"/>
  <c r="AX3" i="2"/>
  <c r="AX5" i="2"/>
  <c r="AY3" i="2"/>
  <c r="AY5" i="2"/>
  <c r="AZ3" i="2"/>
  <c r="AZ5" i="2"/>
  <c r="BA3" i="2"/>
  <c r="BA5" i="2"/>
  <c r="BB3" i="2"/>
  <c r="BB5" i="2"/>
  <c r="BC3" i="2"/>
  <c r="BC5" i="2"/>
  <c r="BD3" i="2"/>
  <c r="BD5" i="2"/>
  <c r="BE3" i="2"/>
  <c r="BE5" i="2"/>
  <c r="BF3" i="2"/>
  <c r="BF5" i="2"/>
  <c r="BG3" i="2"/>
  <c r="BG5" i="2"/>
  <c r="BH3" i="2"/>
  <c r="BH5" i="2"/>
  <c r="BI3" i="2"/>
  <c r="BI5" i="2"/>
  <c r="BJ3" i="2"/>
  <c r="BJ5" i="2"/>
  <c r="BK3" i="2"/>
  <c r="BK5" i="2"/>
  <c r="BL3" i="2"/>
  <c r="BL5" i="2"/>
  <c r="BM3" i="2"/>
  <c r="BM5" i="2"/>
  <c r="BN3" i="2"/>
  <c r="BN5" i="2"/>
  <c r="BO3" i="2"/>
  <c r="BO5" i="2"/>
  <c r="BP3" i="2"/>
  <c r="BP5" i="2"/>
  <c r="BQ3" i="2"/>
  <c r="BQ5" i="2"/>
  <c r="BR3" i="2"/>
  <c r="BR5" i="2"/>
  <c r="BS3" i="2"/>
  <c r="BS5" i="2"/>
</calcChain>
</file>

<file path=xl/sharedStrings.xml><?xml version="1.0" encoding="utf-8"?>
<sst xmlns="http://schemas.openxmlformats.org/spreadsheetml/2006/main" count="146" uniqueCount="136">
  <si>
    <t>Food</t>
  </si>
  <si>
    <t>My Age:</t>
  </si>
  <si>
    <t>Growth Projection</t>
  </si>
  <si>
    <t>X</t>
  </si>
  <si>
    <t>Capital Invested</t>
  </si>
  <si>
    <t>Present Value</t>
  </si>
  <si>
    <t>Growth</t>
  </si>
  <si>
    <t>Annualized Growth</t>
  </si>
  <si>
    <t>Date Started</t>
  </si>
  <si>
    <t>Date Owed</t>
  </si>
  <si>
    <t>Plan to Pay Off</t>
  </si>
  <si>
    <t>Monthly Payment</t>
  </si>
  <si>
    <t>JAN</t>
  </si>
  <si>
    <t>FEB</t>
  </si>
  <si>
    <t>MAR</t>
  </si>
  <si>
    <t>APR</t>
  </si>
  <si>
    <t>MAY</t>
  </si>
  <si>
    <t>JUN</t>
  </si>
  <si>
    <t>JUL</t>
  </si>
  <si>
    <t>AUG</t>
  </si>
  <si>
    <t>SEP</t>
  </si>
  <si>
    <t>OCT</t>
  </si>
  <si>
    <t>NOV</t>
  </si>
  <si>
    <t>DEC</t>
  </si>
  <si>
    <t>YEAR</t>
  </si>
  <si>
    <t>INCOME</t>
  </si>
  <si>
    <t>Salary / Wages</t>
  </si>
  <si>
    <t>Business</t>
  </si>
  <si>
    <t>Pension</t>
  </si>
  <si>
    <t>Interest/dividends</t>
  </si>
  <si>
    <t>Miscellaneous</t>
  </si>
  <si>
    <t>EXPENSES</t>
  </si>
  <si>
    <t>HOME</t>
  </si>
  <si>
    <t>Mortgage/rent</t>
  </si>
  <si>
    <t>Utilities</t>
  </si>
  <si>
    <t>Home telephone</t>
  </si>
  <si>
    <t>Mobile telephone</t>
  </si>
  <si>
    <t>Home repairs</t>
  </si>
  <si>
    <t>Home improvement</t>
  </si>
  <si>
    <t>Home security</t>
  </si>
  <si>
    <t>Garden supplies</t>
  </si>
  <si>
    <t>DAILY LIVING</t>
  </si>
  <si>
    <t xml:space="preserve">Groceries </t>
  </si>
  <si>
    <t>Child care</t>
  </si>
  <si>
    <t>Dry cleaning</t>
  </si>
  <si>
    <t>Dining out</t>
  </si>
  <si>
    <t>Housecleaning service</t>
  </si>
  <si>
    <t>Dog walker</t>
  </si>
  <si>
    <t>TRANSPORTATION</t>
  </si>
  <si>
    <t>Gas/fuel</t>
  </si>
  <si>
    <t>Insurance</t>
  </si>
  <si>
    <t>Repairs</t>
  </si>
  <si>
    <t>Car wash/detailing services</t>
  </si>
  <si>
    <t>Parking</t>
  </si>
  <si>
    <t>Public transportation</t>
  </si>
  <si>
    <t>ENTERTAINMENT</t>
  </si>
  <si>
    <t>Cable TV</t>
  </si>
  <si>
    <t>Video/DVD rentals</t>
  </si>
  <si>
    <t>Movies/plays</t>
  </si>
  <si>
    <t>Concerts/clubs</t>
  </si>
  <si>
    <t>HEALTH</t>
  </si>
  <si>
    <t>Health club dues</t>
  </si>
  <si>
    <t>Prescriptions</t>
  </si>
  <si>
    <t>Over-the-counter drugs</t>
  </si>
  <si>
    <t>Co-payments/out-of-pocket</t>
  </si>
  <si>
    <t>Veterinarians/pet medicines</t>
  </si>
  <si>
    <t>Life insurance</t>
  </si>
  <si>
    <t>HOLIDAYS</t>
  </si>
  <si>
    <t>Air fare</t>
  </si>
  <si>
    <t>Accommodations</t>
  </si>
  <si>
    <t>Souvenirs</t>
  </si>
  <si>
    <t>Pet boarding</t>
  </si>
  <si>
    <t>Rental car</t>
  </si>
  <si>
    <t>RECREATION</t>
  </si>
  <si>
    <t>Gym fees</t>
  </si>
  <si>
    <t>Sports equipment</t>
  </si>
  <si>
    <t>Team dues</t>
  </si>
  <si>
    <t>Toys/child gear</t>
  </si>
  <si>
    <t>SUBSCRIBTIONS</t>
  </si>
  <si>
    <t>Magazines</t>
  </si>
  <si>
    <t>Newspapers</t>
  </si>
  <si>
    <t>Internet connection</t>
  </si>
  <si>
    <t>Public radio</t>
  </si>
  <si>
    <t>Public television</t>
  </si>
  <si>
    <t>Religious organizations</t>
  </si>
  <si>
    <t>Charity</t>
  </si>
  <si>
    <t>PERSONAL</t>
  </si>
  <si>
    <t>Clothing</t>
  </si>
  <si>
    <t>Gifts</t>
  </si>
  <si>
    <t>Salon/barber</t>
  </si>
  <si>
    <t>Books</t>
  </si>
  <si>
    <t>Music (CDs, etc.)</t>
  </si>
  <si>
    <t>FINANCIAL OBLIGATIONS</t>
  </si>
  <si>
    <t>Long-term savings</t>
  </si>
  <si>
    <t>Retirement (401k, Roth IRA)</t>
  </si>
  <si>
    <t>Credit card payments</t>
  </si>
  <si>
    <t>Income tax (additional)</t>
  </si>
  <si>
    <t>Other obligations</t>
  </si>
  <si>
    <t>MISC. PAYMENTS</t>
  </si>
  <si>
    <t xml:space="preserve">   Other</t>
  </si>
  <si>
    <t>TOTAL</t>
  </si>
  <si>
    <t>POTENTIAL TO SAVE</t>
  </si>
  <si>
    <t>ASSETS</t>
  </si>
  <si>
    <t>Cash</t>
  </si>
  <si>
    <t>Shares</t>
  </si>
  <si>
    <t>Life Policy                                       (surrender value only)</t>
  </si>
  <si>
    <t>Personal Dwelling House</t>
  </si>
  <si>
    <t>Other Property 1</t>
  </si>
  <si>
    <t>Other Property 2</t>
  </si>
  <si>
    <t xml:space="preserve">Other Investments </t>
  </si>
  <si>
    <t>Total Assets (A)</t>
  </si>
  <si>
    <t>LIABILITIES</t>
  </si>
  <si>
    <t>Mortgage</t>
  </si>
  <si>
    <t>Car Loan/HP</t>
  </si>
  <si>
    <t>Personal Loan 1</t>
  </si>
  <si>
    <t>Personal Loan 2</t>
  </si>
  <si>
    <t>Personal Loan 3</t>
  </si>
  <si>
    <t xml:space="preserve">Store/Credit Card 1 </t>
  </si>
  <si>
    <t xml:space="preserve">Store/Credit Card 2 </t>
  </si>
  <si>
    <t xml:space="preserve">Store/Credit Card 3 </t>
  </si>
  <si>
    <t>Personal Tax</t>
  </si>
  <si>
    <t>Personal Guarantees signed</t>
  </si>
  <si>
    <t>Other</t>
  </si>
  <si>
    <t>Total Liabilities (B)</t>
  </si>
  <si>
    <t>NET SUPLUS/DEFICIT (A-B)</t>
  </si>
  <si>
    <t>Investments</t>
  </si>
  <si>
    <t>Amount</t>
  </si>
  <si>
    <t>Investment 1</t>
  </si>
  <si>
    <t>Investment 2</t>
  </si>
  <si>
    <t xml:space="preserve">  Additional Investment</t>
  </si>
  <si>
    <t>Total</t>
  </si>
  <si>
    <t>About This Spreadsheet</t>
  </si>
  <si>
    <r>
      <rPr>
        <b/>
        <i/>
        <sz val="11"/>
        <rFont val="Arial"/>
        <family val="2"/>
      </rPr>
      <t>IMPORTANT:</t>
    </r>
    <r>
      <rPr>
        <i/>
        <sz val="11"/>
        <rFont val="Arial"/>
        <family val="2"/>
      </rPr>
      <t xml:space="preserve"> This template was designed for educational purposes. It is not guaranteed to be free of errors. You should verify all formulas to make sure they are doing what you want them to do.</t>
    </r>
  </si>
  <si>
    <r>
      <t xml:space="preserve">The </t>
    </r>
    <r>
      <rPr>
        <b/>
        <sz val="11"/>
        <rFont val="Arial"/>
        <family val="2"/>
      </rPr>
      <t>Balance Sheet</t>
    </r>
    <r>
      <rPr>
        <sz val="11"/>
        <rFont val="Arial"/>
        <family val="2"/>
      </rPr>
      <t xml:space="preserve"> is the main part of a personal financial statement. It is used to track your assets and liabilities and calculate your net worth. Use the Details worksheet to provide details about your assets and liabilities.</t>
    </r>
  </si>
  <si>
    <r>
      <t xml:space="preserve">The </t>
    </r>
    <r>
      <rPr>
        <b/>
        <sz val="12"/>
        <color theme="1"/>
        <rFont val="Calibri"/>
        <family val="2"/>
        <scheme val="minor"/>
      </rPr>
      <t>Income and Expense</t>
    </r>
    <r>
      <rPr>
        <sz val="12"/>
        <color theme="1"/>
        <rFont val="Calibri"/>
        <family val="2"/>
        <scheme val="minor"/>
      </rPr>
      <t xml:space="preserve"> is like your cashflow statement, and it will help determine your net cash flows. It is almost exactly the same as a budget, except that a budget is a plan or projection and your cash flow statement is what you actually earned and spent.</t>
    </r>
  </si>
  <si>
    <r>
      <t xml:space="preserve">The </t>
    </r>
    <r>
      <rPr>
        <b/>
        <sz val="12"/>
        <color theme="1"/>
        <rFont val="Calibri"/>
        <family val="2"/>
        <scheme val="minor"/>
      </rPr>
      <t>Projections</t>
    </r>
    <r>
      <rPr>
        <sz val="12"/>
        <color theme="1"/>
        <rFont val="Calibri"/>
        <family val="2"/>
        <scheme val="minor"/>
      </rPr>
      <t xml:space="preserve"> will determine the growth projection of your investments. We set the projected growth rate at a conservative 8% for stock investors, but you're welcome to adjust the projected growth rate as you see fit based on your investment style and approach.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</si>
</sst>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_-;[Red]\-* #,##0.00_-;_-* &quot;-&quot;??_-;_-@_-"/>
  </numFmts>
  <fonts count="26" x14ac:knownFonts="1">
    <font>
      <sz val="12"/>
      <color theme="1"/>
      <name val="Calibri"/>
      <family val="2"/>
      <scheme val="minor"/>
    </font>
    <font>
      <sz val="12"/>
      <color theme="1"/>
      <name val="Calibri"/>
      <family val="2"/>
      <scheme val="minor"/>
    </font>
    <font>
      <b/>
      <sz val="11"/>
      <color theme="1"/>
      <name val="Calibri"/>
      <family val="2"/>
      <scheme val="minor"/>
    </font>
    <font>
      <u/>
      <sz val="12"/>
      <color theme="10"/>
      <name val="Calibri"/>
      <family val="2"/>
      <scheme val="minor"/>
    </font>
    <font>
      <u/>
      <sz val="12"/>
      <color theme="11"/>
      <name val="Calibri"/>
      <family val="2"/>
      <scheme val="minor"/>
    </font>
    <font>
      <sz val="9"/>
      <color indexed="9"/>
      <name val="Arial"/>
      <family val="2"/>
    </font>
    <font>
      <sz val="10"/>
      <color indexed="9"/>
      <name val="Arial"/>
      <family val="2"/>
    </font>
    <font>
      <sz val="10"/>
      <name val="Arial"/>
      <family val="2"/>
    </font>
    <font>
      <sz val="12"/>
      <color indexed="9"/>
      <name val="Arial"/>
      <family val="2"/>
    </font>
    <font>
      <b/>
      <sz val="12"/>
      <name val="Arial"/>
      <family val="2"/>
    </font>
    <font>
      <b/>
      <sz val="10"/>
      <name val="Arial"/>
      <family val="2"/>
    </font>
    <font>
      <sz val="12"/>
      <color indexed="10"/>
      <name val="Arial"/>
      <family val="2"/>
    </font>
    <font>
      <b/>
      <sz val="12"/>
      <color indexed="9"/>
      <name val="Arial"/>
      <family val="2"/>
    </font>
    <font>
      <b/>
      <sz val="10"/>
      <color indexed="10"/>
      <name val="Arial"/>
      <family val="2"/>
    </font>
    <font>
      <b/>
      <sz val="12"/>
      <color indexed="56"/>
      <name val="Arial"/>
      <family val="2"/>
    </font>
    <font>
      <sz val="12"/>
      <color indexed="56"/>
      <name val="Arial"/>
      <family val="2"/>
    </font>
    <font>
      <sz val="12"/>
      <color indexed="8"/>
      <name val="Arial"/>
      <family val="2"/>
    </font>
    <font>
      <b/>
      <sz val="12"/>
      <color indexed="8"/>
      <name val="Arial"/>
      <family val="2"/>
    </font>
    <font>
      <sz val="11"/>
      <name val="Arial"/>
      <family val="2"/>
    </font>
    <font>
      <sz val="10"/>
      <name val="Verdana"/>
      <family val="2"/>
    </font>
    <font>
      <b/>
      <sz val="11"/>
      <name val="Arial"/>
      <family val="2"/>
    </font>
    <font>
      <u/>
      <sz val="10"/>
      <color indexed="12"/>
      <name val="Arial"/>
      <family val="2"/>
    </font>
    <font>
      <i/>
      <sz val="11"/>
      <name val="Arial"/>
      <family val="2"/>
    </font>
    <font>
      <b/>
      <i/>
      <sz val="11"/>
      <name val="Arial"/>
      <family val="2"/>
    </font>
    <font>
      <b/>
      <sz val="11"/>
      <color theme="6" tint="-0.249977111117893"/>
      <name val="Arial"/>
      <family val="2"/>
    </font>
    <font>
      <b/>
      <sz val="12"/>
      <color theme="1"/>
      <name val="Calibri"/>
      <family val="2"/>
      <scheme val="minor"/>
    </font>
  </fonts>
  <fills count="19">
    <fill>
      <patternFill patternType="none"/>
    </fill>
    <fill>
      <patternFill patternType="gray125"/>
    </fill>
    <fill>
      <patternFill patternType="solid">
        <fgColor indexed="18"/>
        <bgColor indexed="64"/>
      </patternFill>
    </fill>
    <fill>
      <patternFill patternType="solid">
        <fgColor indexed="17"/>
        <bgColor indexed="64"/>
      </patternFill>
    </fill>
    <fill>
      <patternFill patternType="solid">
        <fgColor indexed="12"/>
        <bgColor indexed="64"/>
      </patternFill>
    </fill>
    <fill>
      <patternFill patternType="solid">
        <fgColor indexed="48"/>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00B0F0"/>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top style="thin">
        <color auto="1"/>
      </top>
      <bottom/>
      <diagonal/>
    </border>
    <border>
      <left/>
      <right/>
      <top/>
      <bottom style="thin">
        <color theme="4"/>
      </bottom>
      <diagonal/>
    </border>
  </borders>
  <cellStyleXfs count="22">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0" fontId="18" fillId="0" borderId="0"/>
    <xf numFmtId="164" fontId="19" fillId="0" borderId="0" applyFont="0" applyFill="0" applyBorder="0" applyAlignment="0" applyProtection="0"/>
    <xf numFmtId="0" fontId="21" fillId="0" borderId="0" applyNumberFormat="0" applyFill="0" applyBorder="0" applyAlignment="0" applyProtection="0">
      <alignment vertical="top"/>
      <protection locked="0"/>
    </xf>
    <xf numFmtId="165" fontId="18" fillId="0" borderId="0" applyFont="0" applyFill="0" applyBorder="0" applyAlignment="0" applyProtection="0"/>
    <xf numFmtId="9" fontId="18" fillId="0" borderId="0" applyFont="0" applyFill="0" applyBorder="0" applyAlignment="0" applyProtection="0"/>
  </cellStyleXfs>
  <cellXfs count="83">
    <xf numFmtId="0" fontId="0" fillId="0" borderId="0" xfId="0"/>
    <xf numFmtId="0" fontId="2" fillId="0" borderId="0" xfId="0" applyFont="1"/>
    <xf numFmtId="44" fontId="0" fillId="0" borderId="0" xfId="0" applyNumberFormat="1"/>
    <xf numFmtId="9" fontId="0" fillId="0" borderId="0" xfId="1" applyFont="1"/>
    <xf numFmtId="0" fontId="5" fillId="0" borderId="0" xfId="0" applyFont="1" applyFill="1" applyBorder="1" applyAlignment="1">
      <alignment vertical="center"/>
    </xf>
    <xf numFmtId="40" fontId="6" fillId="2" borderId="0" xfId="0" applyNumberFormat="1" applyFont="1" applyFill="1" applyBorder="1" applyAlignment="1">
      <alignment horizontal="centerContinuous" vertical="center"/>
    </xf>
    <xf numFmtId="40" fontId="7" fillId="0" borderId="0" xfId="0" applyNumberFormat="1" applyFont="1" applyFill="1" applyBorder="1" applyAlignment="1">
      <alignment horizontal="centerContinuous" vertical="center"/>
    </xf>
    <xf numFmtId="40" fontId="6" fillId="0" borderId="0" xfId="0" applyNumberFormat="1" applyFont="1" applyFill="1" applyBorder="1" applyAlignment="1">
      <alignment horizontal="centerContinuous" vertical="center"/>
    </xf>
    <xf numFmtId="0" fontId="9" fillId="0" borderId="0" xfId="0" applyFont="1" applyFill="1" applyBorder="1" applyAlignment="1" applyProtection="1">
      <alignment vertical="center"/>
      <protection locked="0" hidden="1"/>
    </xf>
    <xf numFmtId="0" fontId="9" fillId="0" borderId="0" xfId="0" applyFont="1" applyFill="1" applyBorder="1" applyAlignment="1">
      <alignment vertical="center"/>
    </xf>
    <xf numFmtId="0" fontId="7" fillId="0" borderId="0" xfId="0" applyFont="1" applyFill="1" applyBorder="1" applyAlignment="1" applyProtection="1">
      <alignment horizontal="left" vertical="center" indent="1"/>
      <protection locked="0" hidden="1"/>
    </xf>
    <xf numFmtId="43" fontId="7" fillId="0" borderId="1" xfId="0" applyNumberFormat="1" applyFont="1" applyFill="1" applyBorder="1" applyAlignment="1" applyProtection="1">
      <alignment horizontal="right" vertical="center"/>
      <protection locked="0" hidden="1"/>
    </xf>
    <xf numFmtId="43" fontId="10" fillId="0" borderId="0" xfId="0" applyNumberFormat="1" applyFont="1" applyFill="1" applyBorder="1" applyAlignment="1" applyProtection="1">
      <alignment horizontal="right" vertical="center"/>
      <protection hidden="1"/>
    </xf>
    <xf numFmtId="40" fontId="7" fillId="0" borderId="0" xfId="0" applyNumberFormat="1" applyFont="1" applyFill="1" applyBorder="1" applyAlignment="1" applyProtection="1">
      <alignment vertical="center"/>
      <protection locked="0" hidden="1"/>
    </xf>
    <xf numFmtId="40" fontId="10" fillId="0" borderId="0" xfId="0" applyNumberFormat="1" applyFont="1" applyFill="1" applyBorder="1" applyAlignment="1" applyProtection="1">
      <alignment vertical="center"/>
      <protection hidden="1"/>
    </xf>
    <xf numFmtId="40" fontId="10" fillId="3" borderId="0" xfId="0" applyNumberFormat="1" applyFont="1" applyFill="1" applyBorder="1" applyAlignment="1" applyProtection="1">
      <alignment horizontal="left" vertical="center" indent="1"/>
      <protection hidden="1"/>
    </xf>
    <xf numFmtId="43" fontId="10" fillId="3" borderId="0" xfId="0" applyNumberFormat="1" applyFont="1" applyFill="1" applyBorder="1" applyAlignment="1" applyProtection="1">
      <alignment horizontal="right" vertical="center"/>
      <protection hidden="1"/>
    </xf>
    <xf numFmtId="43" fontId="7" fillId="0" borderId="1" xfId="0" applyNumberFormat="1" applyFont="1" applyFill="1" applyBorder="1" applyAlignment="1" applyProtection="1">
      <alignment vertical="center"/>
      <protection hidden="1"/>
    </xf>
    <xf numFmtId="43" fontId="10" fillId="0" borderId="0" xfId="0" applyNumberFormat="1" applyFont="1" applyFill="1" applyBorder="1" applyAlignment="1" applyProtection="1">
      <alignment vertical="center"/>
      <protection hidden="1"/>
    </xf>
    <xf numFmtId="0" fontId="11" fillId="0" borderId="0" xfId="0" applyFont="1" applyFill="1" applyBorder="1" applyAlignment="1">
      <alignment vertical="center"/>
    </xf>
    <xf numFmtId="0" fontId="12" fillId="0" borderId="0" xfId="0" applyFont="1" applyFill="1" applyBorder="1" applyAlignment="1" applyProtection="1">
      <alignment vertical="center"/>
      <protection locked="0" hidden="1"/>
    </xf>
    <xf numFmtId="0" fontId="8" fillId="0" borderId="0" xfId="0" applyFont="1" applyFill="1" applyBorder="1" applyAlignment="1">
      <alignment vertical="center"/>
    </xf>
    <xf numFmtId="43" fontId="7" fillId="0" borderId="1" xfId="0" applyNumberFormat="1" applyFont="1" applyFill="1" applyBorder="1" applyAlignment="1" applyProtection="1">
      <alignment vertical="center"/>
      <protection locked="0" hidden="1"/>
    </xf>
    <xf numFmtId="43" fontId="10" fillId="0" borderId="0" xfId="0" applyNumberFormat="1" applyFont="1" applyFill="1" applyBorder="1" applyAlignment="1" applyProtection="1">
      <alignment vertical="center"/>
      <protection locked="0" hidden="1"/>
    </xf>
    <xf numFmtId="40" fontId="10" fillId="6" borderId="0" xfId="0" applyNumberFormat="1" applyFont="1" applyFill="1" applyBorder="1" applyAlignment="1" applyProtection="1">
      <alignment horizontal="left" vertical="center" indent="1"/>
      <protection hidden="1"/>
    </xf>
    <xf numFmtId="43" fontId="10" fillId="6" borderId="0" xfId="0" applyNumberFormat="1" applyFont="1" applyFill="1" applyBorder="1" applyAlignment="1" applyProtection="1">
      <alignment vertical="center"/>
      <protection hidden="1"/>
    </xf>
    <xf numFmtId="0" fontId="13" fillId="0" borderId="0" xfId="0" applyFont="1" applyFill="1" applyBorder="1" applyAlignment="1">
      <alignment vertical="center"/>
    </xf>
    <xf numFmtId="40" fontId="7" fillId="0" borderId="0" xfId="0" applyNumberFormat="1" applyFont="1" applyFill="1" applyBorder="1" applyAlignment="1" applyProtection="1">
      <alignment vertical="center"/>
      <protection hidden="1"/>
    </xf>
    <xf numFmtId="40" fontId="10" fillId="0" borderId="0" xfId="0" applyNumberFormat="1" applyFont="1" applyFill="1" applyBorder="1" applyAlignment="1" applyProtection="1">
      <alignment vertical="center"/>
      <protection locked="0" hidden="1"/>
    </xf>
    <xf numFmtId="43" fontId="10" fillId="6" borderId="0" xfId="0" applyNumberFormat="1" applyFont="1" applyFill="1" applyBorder="1" applyAlignment="1" applyProtection="1">
      <alignment vertical="center"/>
      <protection locked="0" hidden="1"/>
    </xf>
    <xf numFmtId="0" fontId="7" fillId="0" borderId="0" xfId="0" applyFont="1" applyFill="1" applyBorder="1"/>
    <xf numFmtId="0" fontId="7" fillId="7" borderId="0" xfId="0" applyFont="1" applyFill="1" applyBorder="1"/>
    <xf numFmtId="0" fontId="7" fillId="7" borderId="0" xfId="0" applyFont="1" applyFill="1" applyBorder="1" applyAlignment="1">
      <alignment horizontal="left" vertical="center" indent="1"/>
    </xf>
    <xf numFmtId="43" fontId="7" fillId="7" borderId="0" xfId="0" applyNumberFormat="1" applyFont="1" applyFill="1" applyBorder="1" applyAlignment="1">
      <alignment vertical="center"/>
    </xf>
    <xf numFmtId="0" fontId="10" fillId="8" borderId="0" xfId="0" applyFont="1" applyFill="1" applyBorder="1" applyAlignment="1">
      <alignment horizontal="left" vertical="center" indent="1"/>
    </xf>
    <xf numFmtId="166" fontId="10" fillId="8" borderId="0" xfId="0" applyNumberFormat="1" applyFont="1" applyFill="1" applyBorder="1" applyAlignment="1">
      <alignment vertical="center"/>
    </xf>
    <xf numFmtId="0" fontId="16" fillId="0" borderId="0" xfId="0" applyNumberFormat="1" applyFont="1" applyFill="1" applyAlignment="1">
      <alignment vertical="center" wrapText="1"/>
    </xf>
    <xf numFmtId="0" fontId="15" fillId="0" borderId="0" xfId="0" applyNumberFormat="1" applyFont="1" applyFill="1" applyAlignment="1">
      <alignment vertical="center" wrapText="1"/>
    </xf>
    <xf numFmtId="0" fontId="0" fillId="0" borderId="0" xfId="0" applyAlignment="1"/>
    <xf numFmtId="165" fontId="0" fillId="0" borderId="0" xfId="16" applyFont="1"/>
    <xf numFmtId="165" fontId="16" fillId="0" borderId="3" xfId="16" applyFont="1" applyFill="1" applyBorder="1" applyAlignment="1">
      <alignment vertical="center" wrapText="1"/>
    </xf>
    <xf numFmtId="165" fontId="0" fillId="0" borderId="3" xfId="16" applyFont="1" applyBorder="1"/>
    <xf numFmtId="0" fontId="0" fillId="0" borderId="3" xfId="1" applyNumberFormat="1" applyFont="1" applyBorder="1"/>
    <xf numFmtId="0" fontId="0" fillId="0" borderId="3" xfId="0" applyBorder="1"/>
    <xf numFmtId="165" fontId="16" fillId="0" borderId="0" xfId="16" applyFont="1" applyFill="1" applyBorder="1" applyAlignment="1">
      <alignment vertical="center" wrapText="1"/>
    </xf>
    <xf numFmtId="165" fontId="16" fillId="0" borderId="4" xfId="16" applyFont="1" applyFill="1" applyBorder="1" applyAlignment="1">
      <alignment vertical="center" wrapText="1"/>
    </xf>
    <xf numFmtId="165" fontId="0" fillId="0" borderId="4" xfId="16" applyFont="1" applyBorder="1"/>
    <xf numFmtId="0" fontId="0" fillId="0" borderId="4" xfId="1" applyNumberFormat="1" applyFont="1" applyBorder="1"/>
    <xf numFmtId="0" fontId="0" fillId="0" borderId="4" xfId="0" applyBorder="1"/>
    <xf numFmtId="0" fontId="0" fillId="0" borderId="0" xfId="0" applyBorder="1"/>
    <xf numFmtId="165" fontId="0" fillId="0" borderId="5" xfId="16" applyFont="1" applyBorder="1"/>
    <xf numFmtId="0" fontId="14" fillId="9" borderId="0" xfId="0" applyNumberFormat="1" applyFont="1" applyFill="1" applyAlignment="1">
      <alignment vertical="center"/>
    </xf>
    <xf numFmtId="0" fontId="14" fillId="10" borderId="0" xfId="0" applyNumberFormat="1" applyFont="1" applyFill="1" applyAlignment="1">
      <alignment vertical="center" wrapText="1"/>
    </xf>
    <xf numFmtId="0" fontId="14" fillId="11" borderId="0" xfId="0" applyNumberFormat="1" applyFont="1" applyFill="1" applyBorder="1" applyAlignment="1">
      <alignment vertical="center" wrapText="1"/>
    </xf>
    <xf numFmtId="0" fontId="14" fillId="12" borderId="0" xfId="0" applyNumberFormat="1" applyFont="1" applyFill="1" applyBorder="1" applyAlignment="1">
      <alignment vertical="center" wrapText="1"/>
    </xf>
    <xf numFmtId="0" fontId="14" fillId="13" borderId="0" xfId="0" applyNumberFormat="1" applyFont="1" applyFill="1" applyBorder="1" applyAlignment="1">
      <alignment vertical="center" wrapText="1"/>
    </xf>
    <xf numFmtId="165" fontId="2" fillId="9" borderId="2" xfId="16" applyFont="1" applyFill="1" applyBorder="1" applyAlignment="1">
      <alignment horizontal="center"/>
    </xf>
    <xf numFmtId="0" fontId="2" fillId="9" borderId="2" xfId="0" applyFont="1" applyFill="1" applyBorder="1" applyAlignment="1">
      <alignment horizontal="center"/>
    </xf>
    <xf numFmtId="165" fontId="2" fillId="10" borderId="2" xfId="16" applyFont="1" applyFill="1" applyBorder="1" applyAlignment="1">
      <alignment horizontal="center"/>
    </xf>
    <xf numFmtId="0" fontId="2" fillId="10" borderId="2" xfId="0" applyFont="1" applyFill="1" applyBorder="1" applyAlignment="1">
      <alignment horizontal="center"/>
    </xf>
    <xf numFmtId="165" fontId="16" fillId="12" borderId="3" xfId="16" applyFont="1" applyFill="1" applyBorder="1" applyAlignment="1">
      <alignment vertical="center" wrapText="1"/>
    </xf>
    <xf numFmtId="0" fontId="0" fillId="12" borderId="3" xfId="0" applyFill="1" applyBorder="1"/>
    <xf numFmtId="165" fontId="17" fillId="16" borderId="3" xfId="16" applyFont="1" applyFill="1" applyBorder="1" applyAlignment="1">
      <alignment vertical="center" wrapText="1"/>
    </xf>
    <xf numFmtId="165" fontId="16" fillId="11" borderId="3" xfId="16" applyFont="1" applyFill="1" applyBorder="1" applyAlignment="1">
      <alignment vertical="center" wrapText="1"/>
    </xf>
    <xf numFmtId="0" fontId="0" fillId="11" borderId="3" xfId="0" applyFill="1" applyBorder="1"/>
    <xf numFmtId="0" fontId="0" fillId="15" borderId="0" xfId="0" applyFill="1"/>
    <xf numFmtId="0" fontId="0" fillId="17" borderId="0" xfId="0" applyFill="1"/>
    <xf numFmtId="0" fontId="0" fillId="0" borderId="0" xfId="0" applyFill="1"/>
    <xf numFmtId="0" fontId="2" fillId="17" borderId="0" xfId="0" applyFont="1" applyFill="1" applyAlignment="1">
      <alignment horizontal="center"/>
    </xf>
    <xf numFmtId="0" fontId="0" fillId="18" borderId="0" xfId="0" applyFill="1"/>
    <xf numFmtId="44" fontId="0" fillId="0" borderId="6" xfId="0" applyNumberFormat="1" applyBorder="1"/>
    <xf numFmtId="0" fontId="18" fillId="0" borderId="0" xfId="17"/>
    <xf numFmtId="0" fontId="18" fillId="0" borderId="7" xfId="17" applyFont="1" applyBorder="1" applyAlignment="1">
      <alignment vertical="top"/>
    </xf>
    <xf numFmtId="0" fontId="22" fillId="0" borderId="0" xfId="17" applyFont="1" applyAlignment="1">
      <alignment vertical="top" wrapText="1"/>
    </xf>
    <xf numFmtId="0" fontId="18" fillId="0" borderId="0" xfId="17" applyFont="1" applyAlignment="1">
      <alignment vertical="top" wrapText="1"/>
    </xf>
    <xf numFmtId="0" fontId="24" fillId="0" borderId="7" xfId="17" applyFont="1" applyBorder="1"/>
    <xf numFmtId="0" fontId="0" fillId="0" borderId="0" xfId="0" applyAlignment="1">
      <alignment wrapText="1"/>
    </xf>
    <xf numFmtId="0" fontId="8" fillId="5" borderId="0" xfId="0" applyFont="1" applyFill="1" applyBorder="1" applyAlignment="1" applyProtection="1">
      <alignment horizontal="left" vertical="center" indent="1"/>
      <protection locked="0" hidden="1"/>
    </xf>
    <xf numFmtId="0" fontId="8" fillId="5" borderId="0" xfId="0" applyFont="1" applyFill="1" applyBorder="1" applyAlignment="1">
      <alignment horizontal="left" vertical="center" indent="1"/>
    </xf>
    <xf numFmtId="0" fontId="8" fillId="4" borderId="0" xfId="0" applyFont="1" applyFill="1" applyBorder="1" applyAlignment="1" applyProtection="1">
      <alignment horizontal="left" vertical="center" indent="1"/>
      <protection locked="0" hidden="1"/>
    </xf>
    <xf numFmtId="0" fontId="8" fillId="4" borderId="0" xfId="0" applyFont="1" applyFill="1" applyBorder="1" applyAlignment="1">
      <alignment horizontal="left" vertical="center" indent="1"/>
    </xf>
    <xf numFmtId="0" fontId="8" fillId="14" borderId="0" xfId="0" applyFont="1" applyFill="1" applyBorder="1" applyAlignment="1" applyProtection="1">
      <alignment horizontal="left" vertical="center" indent="1"/>
      <protection locked="0" hidden="1"/>
    </xf>
    <xf numFmtId="0" fontId="8" fillId="14" borderId="0" xfId="0" applyFont="1" applyFill="1" applyBorder="1" applyAlignment="1">
      <alignment horizontal="left" vertical="center" indent="1"/>
    </xf>
  </cellXfs>
  <cellStyles count="22">
    <cellStyle name="Comma" xfId="16" builtinId="3"/>
    <cellStyle name="Comma 2" xfId="20"/>
    <cellStyle name="Currency 2" xfId="1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9" builtinId="8" customBuiltin="1"/>
    <cellStyle name="Normal" xfId="0" builtinId="0"/>
    <cellStyle name="Normal 2" xfId="17"/>
    <cellStyle name="Percent" xfId="1" builtinId="5"/>
    <cellStyle name="Percent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zoomScale="85" zoomScaleNormal="85" zoomScalePageLayoutView="85" workbookViewId="0">
      <pane ySplit="1" topLeftCell="A2" activePane="bottomLeft" state="frozen"/>
      <selection pane="bottomLeft" activeCell="P2" sqref="P2"/>
    </sheetView>
  </sheetViews>
  <sheetFormatPr baseColWidth="10" defaultColWidth="11" defaultRowHeight="15" x14ac:dyDescent="0"/>
  <cols>
    <col min="1" max="1" width="22.5" customWidth="1"/>
  </cols>
  <sheetData>
    <row r="1" spans="1:14" s="1" customFormat="1">
      <c r="A1" s="4"/>
      <c r="B1" s="5" t="s">
        <v>12</v>
      </c>
      <c r="C1" s="6" t="s">
        <v>13</v>
      </c>
      <c r="D1" s="5" t="s">
        <v>14</v>
      </c>
      <c r="E1" s="6" t="s">
        <v>15</v>
      </c>
      <c r="F1" s="5" t="s">
        <v>16</v>
      </c>
      <c r="G1" s="6" t="s">
        <v>17</v>
      </c>
      <c r="H1" s="5" t="s">
        <v>18</v>
      </c>
      <c r="I1" s="6" t="s">
        <v>19</v>
      </c>
      <c r="J1" s="5" t="s">
        <v>20</v>
      </c>
      <c r="K1" s="6" t="s">
        <v>21</v>
      </c>
      <c r="L1" s="5" t="s">
        <v>22</v>
      </c>
      <c r="M1" s="6" t="s">
        <v>23</v>
      </c>
      <c r="N1" s="5" t="s">
        <v>24</v>
      </c>
    </row>
    <row r="2" spans="1:14">
      <c r="A2" s="4"/>
      <c r="B2" s="7"/>
      <c r="C2" s="6"/>
      <c r="D2" s="7"/>
      <c r="E2" s="6"/>
      <c r="F2" s="7"/>
      <c r="G2" s="6"/>
      <c r="H2" s="7"/>
      <c r="I2" s="6"/>
      <c r="J2" s="7"/>
      <c r="K2" s="6"/>
      <c r="L2" s="7"/>
      <c r="M2" s="6"/>
      <c r="N2" s="7"/>
    </row>
    <row r="3" spans="1:14">
      <c r="A3" s="81" t="s">
        <v>25</v>
      </c>
      <c r="B3" s="82"/>
      <c r="C3" s="82"/>
      <c r="D3" s="82"/>
      <c r="E3" s="82"/>
      <c r="F3" s="82"/>
      <c r="G3" s="82"/>
      <c r="H3" s="82"/>
      <c r="I3" s="82"/>
      <c r="J3" s="82"/>
      <c r="K3" s="82"/>
      <c r="L3" s="82"/>
      <c r="M3" s="82"/>
      <c r="N3" s="82"/>
    </row>
    <row r="4" spans="1:14">
      <c r="A4" s="8"/>
      <c r="B4" s="9"/>
      <c r="C4" s="9"/>
      <c r="D4" s="9"/>
      <c r="E4" s="9"/>
      <c r="F4" s="9"/>
      <c r="G4" s="9"/>
      <c r="H4" s="9"/>
      <c r="I4" s="9"/>
      <c r="J4" s="9"/>
      <c r="K4" s="9"/>
      <c r="L4" s="9"/>
      <c r="M4" s="9"/>
      <c r="N4" s="9"/>
    </row>
    <row r="5" spans="1:14">
      <c r="A5" s="10" t="s">
        <v>26</v>
      </c>
      <c r="B5" s="11"/>
      <c r="C5" s="11"/>
      <c r="D5" s="11"/>
      <c r="E5" s="11"/>
      <c r="F5" s="11"/>
      <c r="G5" s="11"/>
      <c r="H5" s="11"/>
      <c r="I5" s="11"/>
      <c r="J5" s="11"/>
      <c r="K5" s="11"/>
      <c r="L5" s="11"/>
      <c r="M5" s="11"/>
      <c r="N5" s="12">
        <f>SUM(B5:M5)</f>
        <v>0</v>
      </c>
    </row>
    <row r="6" spans="1:14" s="1" customFormat="1">
      <c r="A6" s="10" t="s">
        <v>27</v>
      </c>
      <c r="B6" s="11"/>
      <c r="C6" s="11"/>
      <c r="D6" s="11"/>
      <c r="E6" s="11"/>
      <c r="F6" s="11"/>
      <c r="G6" s="11"/>
      <c r="H6" s="11"/>
      <c r="I6" s="11"/>
      <c r="J6" s="11"/>
      <c r="K6" s="11"/>
      <c r="L6" s="11"/>
      <c r="M6" s="11"/>
      <c r="N6" s="12">
        <f>SUM(B6:M6)</f>
        <v>0</v>
      </c>
    </row>
    <row r="7" spans="1:14" s="1" customFormat="1">
      <c r="A7" s="10" t="s">
        <v>28</v>
      </c>
      <c r="B7" s="11"/>
      <c r="C7" s="11"/>
      <c r="D7" s="11"/>
      <c r="E7" s="11"/>
      <c r="F7" s="11"/>
      <c r="G7" s="11"/>
      <c r="H7" s="11"/>
      <c r="I7" s="11"/>
      <c r="J7" s="11"/>
      <c r="K7" s="11"/>
      <c r="L7" s="11"/>
      <c r="M7" s="11"/>
      <c r="N7" s="12">
        <f>SUM(B7:M7)</f>
        <v>0</v>
      </c>
    </row>
    <row r="8" spans="1:14" s="1" customFormat="1">
      <c r="A8" s="10" t="s">
        <v>29</v>
      </c>
      <c r="B8" s="11"/>
      <c r="C8" s="11"/>
      <c r="D8" s="11"/>
      <c r="E8" s="11"/>
      <c r="F8" s="11"/>
      <c r="G8" s="11"/>
      <c r="H8" s="11"/>
      <c r="I8" s="11"/>
      <c r="J8" s="11"/>
      <c r="K8" s="11"/>
      <c r="L8" s="11"/>
      <c r="M8" s="11"/>
      <c r="N8" s="12">
        <f>SUM(B8:M8)</f>
        <v>0</v>
      </c>
    </row>
    <row r="9" spans="1:14" s="1" customFormat="1">
      <c r="A9" s="10" t="s">
        <v>30</v>
      </c>
      <c r="B9" s="11"/>
      <c r="C9" s="11"/>
      <c r="D9" s="11"/>
      <c r="E9" s="11"/>
      <c r="F9" s="11"/>
      <c r="G9" s="11"/>
      <c r="H9" s="11"/>
      <c r="I9" s="11"/>
      <c r="J9" s="11"/>
      <c r="K9" s="11"/>
      <c r="L9" s="11"/>
      <c r="M9" s="11"/>
      <c r="N9" s="12">
        <f>SUM(B9:M9)</f>
        <v>0</v>
      </c>
    </row>
    <row r="10" spans="1:14" s="1" customFormat="1" ht="9" customHeight="1">
      <c r="A10" s="10"/>
      <c r="B10" s="13"/>
      <c r="C10" s="13"/>
      <c r="D10" s="13"/>
      <c r="E10" s="13"/>
      <c r="F10" s="13"/>
      <c r="G10" s="13"/>
      <c r="H10" s="13"/>
      <c r="I10" s="13"/>
      <c r="J10" s="13"/>
      <c r="K10" s="13"/>
      <c r="L10" s="13"/>
      <c r="M10" s="13"/>
      <c r="N10" s="14"/>
    </row>
    <row r="11" spans="1:14" s="1" customFormat="1">
      <c r="A11" s="15" t="str">
        <f>"TOTAL "&amp;A3</f>
        <v>TOTAL INCOME</v>
      </c>
      <c r="B11" s="16">
        <f>SUM(B5:B9)</f>
        <v>0</v>
      </c>
      <c r="C11" s="16">
        <f t="shared" ref="C11:N11" si="0">SUM(C5:C9)</f>
        <v>0</v>
      </c>
      <c r="D11" s="16">
        <f t="shared" si="0"/>
        <v>0</v>
      </c>
      <c r="E11" s="16">
        <f t="shared" si="0"/>
        <v>0</v>
      </c>
      <c r="F11" s="16">
        <f t="shared" si="0"/>
        <v>0</v>
      </c>
      <c r="G11" s="16">
        <f t="shared" si="0"/>
        <v>0</v>
      </c>
      <c r="H11" s="16">
        <f t="shared" si="0"/>
        <v>0</v>
      </c>
      <c r="I11" s="16">
        <f t="shared" si="0"/>
        <v>0</v>
      </c>
      <c r="J11" s="16">
        <f t="shared" si="0"/>
        <v>0</v>
      </c>
      <c r="K11" s="16">
        <f t="shared" si="0"/>
        <v>0</v>
      </c>
      <c r="L11" s="16">
        <f t="shared" si="0"/>
        <v>0</v>
      </c>
      <c r="M11" s="16">
        <f t="shared" si="0"/>
        <v>0</v>
      </c>
      <c r="N11" s="16">
        <f t="shared" si="0"/>
        <v>0</v>
      </c>
    </row>
    <row r="12" spans="1:14" s="1" customFormat="1">
      <c r="A12" s="14"/>
      <c r="B12" s="14"/>
      <c r="C12" s="14"/>
      <c r="D12" s="14"/>
      <c r="E12" s="14"/>
      <c r="F12" s="14"/>
      <c r="G12" s="14"/>
      <c r="H12" s="14"/>
      <c r="I12" s="14"/>
      <c r="J12" s="14"/>
      <c r="K12" s="14"/>
      <c r="L12" s="14"/>
      <c r="M12" s="14"/>
      <c r="N12" s="14"/>
    </row>
    <row r="13" spans="1:14" s="1" customFormat="1">
      <c r="A13" s="14"/>
      <c r="B13" s="14"/>
      <c r="C13" s="14"/>
      <c r="D13" s="14"/>
      <c r="E13" s="14"/>
      <c r="F13" s="14"/>
      <c r="G13" s="14"/>
      <c r="H13" s="14"/>
      <c r="I13" s="14"/>
      <c r="J13" s="14"/>
      <c r="K13" s="14"/>
      <c r="L13" s="14"/>
      <c r="M13" s="14"/>
      <c r="N13" s="14"/>
    </row>
    <row r="14" spans="1:14" s="1" customFormat="1">
      <c r="A14" s="79" t="s">
        <v>31</v>
      </c>
      <c r="B14" s="80"/>
      <c r="C14" s="80"/>
      <c r="D14" s="80"/>
      <c r="E14" s="80"/>
      <c r="F14" s="80"/>
      <c r="G14" s="80"/>
      <c r="H14" s="80"/>
      <c r="I14" s="80"/>
      <c r="J14" s="80"/>
      <c r="K14" s="80"/>
      <c r="L14" s="80"/>
      <c r="M14" s="80"/>
      <c r="N14" s="80"/>
    </row>
    <row r="15" spans="1:14" s="1" customFormat="1">
      <c r="A15" s="8"/>
      <c r="B15" s="19"/>
      <c r="C15" s="19"/>
      <c r="D15" s="19"/>
      <c r="E15" s="19"/>
      <c r="F15" s="19"/>
      <c r="G15" s="19"/>
      <c r="H15" s="19"/>
      <c r="I15" s="19"/>
      <c r="J15" s="19"/>
      <c r="K15" s="19"/>
      <c r="L15" s="19"/>
      <c r="M15" s="19"/>
      <c r="N15" s="19"/>
    </row>
    <row r="16" spans="1:14">
      <c r="A16" s="77" t="s">
        <v>32</v>
      </c>
      <c r="B16" s="78"/>
      <c r="C16" s="78"/>
      <c r="D16" s="78"/>
      <c r="E16" s="78"/>
      <c r="F16" s="78"/>
      <c r="G16" s="78"/>
      <c r="H16" s="78"/>
      <c r="I16" s="78"/>
      <c r="J16" s="78"/>
      <c r="K16" s="78"/>
      <c r="L16" s="78"/>
      <c r="M16" s="78"/>
      <c r="N16" s="78"/>
    </row>
    <row r="17" spans="1:14">
      <c r="A17" s="20"/>
      <c r="B17" s="21"/>
      <c r="C17" s="21"/>
      <c r="D17" s="21"/>
      <c r="E17" s="21"/>
      <c r="F17" s="21"/>
      <c r="G17" s="21"/>
      <c r="H17" s="21"/>
      <c r="I17" s="21"/>
      <c r="J17" s="21"/>
      <c r="K17" s="21"/>
      <c r="L17" s="21"/>
      <c r="M17" s="21"/>
      <c r="N17" s="21"/>
    </row>
    <row r="18" spans="1:14">
      <c r="A18" s="10" t="s">
        <v>33</v>
      </c>
      <c r="B18" s="22"/>
      <c r="C18" s="22"/>
      <c r="D18" s="22"/>
      <c r="E18" s="22"/>
      <c r="F18" s="22"/>
      <c r="G18" s="22"/>
      <c r="H18" s="22"/>
      <c r="I18" s="22"/>
      <c r="J18" s="22"/>
      <c r="K18" s="22"/>
      <c r="L18" s="22"/>
      <c r="M18" s="22"/>
      <c r="N18" s="23">
        <f>SUM(B18:M18)</f>
        <v>0</v>
      </c>
    </row>
    <row r="19" spans="1:14">
      <c r="A19" s="10" t="s">
        <v>34</v>
      </c>
      <c r="B19" s="22"/>
      <c r="C19" s="22"/>
      <c r="D19" s="22"/>
      <c r="E19" s="22"/>
      <c r="F19" s="22"/>
      <c r="G19" s="22"/>
      <c r="H19" s="22"/>
      <c r="I19" s="22"/>
      <c r="J19" s="22"/>
      <c r="K19" s="22"/>
      <c r="L19" s="22"/>
      <c r="M19" s="22"/>
      <c r="N19" s="23">
        <f t="shared" ref="N19:N25" si="1">SUM(B19:M19)</f>
        <v>0</v>
      </c>
    </row>
    <row r="20" spans="1:14">
      <c r="A20" s="10" t="s">
        <v>35</v>
      </c>
      <c r="B20" s="22"/>
      <c r="C20" s="22"/>
      <c r="D20" s="22"/>
      <c r="E20" s="22"/>
      <c r="F20" s="22"/>
      <c r="G20" s="22"/>
      <c r="H20" s="22"/>
      <c r="I20" s="22"/>
      <c r="J20" s="22"/>
      <c r="K20" s="22"/>
      <c r="L20" s="22"/>
      <c r="M20" s="22"/>
      <c r="N20" s="23">
        <f t="shared" si="1"/>
        <v>0</v>
      </c>
    </row>
    <row r="21" spans="1:14">
      <c r="A21" s="10" t="s">
        <v>36</v>
      </c>
      <c r="B21" s="22"/>
      <c r="C21" s="22"/>
      <c r="D21" s="22"/>
      <c r="E21" s="22"/>
      <c r="F21" s="22"/>
      <c r="G21" s="22"/>
      <c r="H21" s="22"/>
      <c r="I21" s="22"/>
      <c r="J21" s="22"/>
      <c r="K21" s="22"/>
      <c r="L21" s="22"/>
      <c r="M21" s="22"/>
      <c r="N21" s="23">
        <f t="shared" si="1"/>
        <v>0</v>
      </c>
    </row>
    <row r="22" spans="1:14">
      <c r="A22" s="10" t="s">
        <v>37</v>
      </c>
      <c r="B22" s="22"/>
      <c r="C22" s="22"/>
      <c r="D22" s="22"/>
      <c r="E22" s="22"/>
      <c r="F22" s="22"/>
      <c r="G22" s="22"/>
      <c r="H22" s="22"/>
      <c r="I22" s="22"/>
      <c r="J22" s="22"/>
      <c r="K22" s="22"/>
      <c r="L22" s="17"/>
      <c r="M22" s="22"/>
      <c r="N22" s="23">
        <f t="shared" si="1"/>
        <v>0</v>
      </c>
    </row>
    <row r="23" spans="1:14">
      <c r="A23" s="10" t="s">
        <v>38</v>
      </c>
      <c r="B23" s="22"/>
      <c r="C23" s="22"/>
      <c r="D23" s="22"/>
      <c r="E23" s="22"/>
      <c r="F23" s="22"/>
      <c r="G23" s="22"/>
      <c r="H23" s="22"/>
      <c r="I23" s="22"/>
      <c r="J23" s="22"/>
      <c r="K23" s="22"/>
      <c r="L23" s="22"/>
      <c r="M23" s="22"/>
      <c r="N23" s="23">
        <f t="shared" si="1"/>
        <v>0</v>
      </c>
    </row>
    <row r="24" spans="1:14">
      <c r="A24" s="10" t="s">
        <v>39</v>
      </c>
      <c r="B24" s="22"/>
      <c r="C24" s="22"/>
      <c r="D24" s="22"/>
      <c r="E24" s="22"/>
      <c r="F24" s="22"/>
      <c r="G24" s="22"/>
      <c r="H24" s="22"/>
      <c r="I24" s="22"/>
      <c r="J24" s="22"/>
      <c r="K24" s="22"/>
      <c r="L24" s="22"/>
      <c r="M24" s="22"/>
      <c r="N24" s="23">
        <f t="shared" si="1"/>
        <v>0</v>
      </c>
    </row>
    <row r="25" spans="1:14">
      <c r="A25" s="10" t="s">
        <v>40</v>
      </c>
      <c r="B25" s="22"/>
      <c r="C25" s="22"/>
      <c r="D25" s="22"/>
      <c r="E25" s="22"/>
      <c r="F25" s="22"/>
      <c r="G25" s="22"/>
      <c r="H25" s="22"/>
      <c r="I25" s="22"/>
      <c r="J25" s="22"/>
      <c r="K25" s="22"/>
      <c r="L25" s="22"/>
      <c r="M25" s="22"/>
      <c r="N25" s="23">
        <f t="shared" si="1"/>
        <v>0</v>
      </c>
    </row>
    <row r="26" spans="1:14">
      <c r="A26" s="10"/>
      <c r="B26" s="13"/>
      <c r="C26" s="13"/>
      <c r="D26" s="13"/>
      <c r="E26" s="13"/>
      <c r="F26" s="13"/>
      <c r="G26" s="13"/>
      <c r="H26" s="13"/>
      <c r="I26" s="13"/>
      <c r="J26" s="13"/>
      <c r="K26" s="13"/>
      <c r="L26" s="13"/>
      <c r="M26" s="13"/>
      <c r="N26" s="14"/>
    </row>
    <row r="27" spans="1:14">
      <c r="A27" s="24" t="str">
        <f>"TOTAL "&amp;A16</f>
        <v>TOTAL HOME</v>
      </c>
      <c r="B27" s="25">
        <f>SUM(B18:B25)</f>
        <v>0</v>
      </c>
      <c r="C27" s="25">
        <f t="shared" ref="C27:M27" si="2">SUM(C18:C25)</f>
        <v>0</v>
      </c>
      <c r="D27" s="25">
        <f t="shared" si="2"/>
        <v>0</v>
      </c>
      <c r="E27" s="25">
        <f t="shared" si="2"/>
        <v>0</v>
      </c>
      <c r="F27" s="25">
        <f t="shared" si="2"/>
        <v>0</v>
      </c>
      <c r="G27" s="25">
        <f t="shared" si="2"/>
        <v>0</v>
      </c>
      <c r="H27" s="25">
        <f t="shared" si="2"/>
        <v>0</v>
      </c>
      <c r="I27" s="25">
        <f t="shared" si="2"/>
        <v>0</v>
      </c>
      <c r="J27" s="25">
        <f t="shared" si="2"/>
        <v>0</v>
      </c>
      <c r="K27" s="25">
        <f t="shared" si="2"/>
        <v>0</v>
      </c>
      <c r="L27" s="25">
        <f t="shared" si="2"/>
        <v>0</v>
      </c>
      <c r="M27" s="25">
        <f t="shared" si="2"/>
        <v>0</v>
      </c>
      <c r="N27" s="25">
        <f t="shared" ref="N27" si="3">SUM(B27:M27)</f>
        <v>0</v>
      </c>
    </row>
    <row r="28" spans="1:14">
      <c r="A28" s="26"/>
      <c r="B28" s="26"/>
      <c r="C28" s="26"/>
      <c r="D28" s="26"/>
      <c r="E28" s="26"/>
      <c r="F28" s="26"/>
      <c r="G28" s="26"/>
      <c r="H28" s="26"/>
      <c r="I28" s="26"/>
      <c r="J28" s="26"/>
      <c r="K28" s="26"/>
      <c r="L28" s="26"/>
      <c r="M28" s="26"/>
      <c r="N28" s="26"/>
    </row>
    <row r="29" spans="1:14">
      <c r="A29" s="77" t="s">
        <v>41</v>
      </c>
      <c r="B29" s="78"/>
      <c r="C29" s="78"/>
      <c r="D29" s="78"/>
      <c r="E29" s="78"/>
      <c r="F29" s="78"/>
      <c r="G29" s="78"/>
      <c r="H29" s="78"/>
      <c r="I29" s="78"/>
      <c r="J29" s="78"/>
      <c r="K29" s="78"/>
      <c r="L29" s="78"/>
      <c r="M29" s="78"/>
      <c r="N29" s="78"/>
    </row>
    <row r="30" spans="1:14">
      <c r="A30" s="20"/>
      <c r="B30" s="21"/>
      <c r="C30" s="21"/>
      <c r="D30" s="21"/>
      <c r="E30" s="21"/>
      <c r="F30" s="21"/>
      <c r="G30" s="21"/>
      <c r="H30" s="21"/>
      <c r="I30" s="21"/>
      <c r="J30" s="21"/>
      <c r="K30" s="21"/>
      <c r="L30" s="21"/>
      <c r="M30" s="21"/>
      <c r="N30" s="21"/>
    </row>
    <row r="31" spans="1:14">
      <c r="A31" s="10" t="s">
        <v>42</v>
      </c>
      <c r="B31" s="22"/>
      <c r="C31" s="22"/>
      <c r="D31" s="22"/>
      <c r="E31" s="22"/>
      <c r="F31" s="22"/>
      <c r="G31" s="22"/>
      <c r="H31" s="22"/>
      <c r="I31" s="22"/>
      <c r="J31" s="22"/>
      <c r="K31" s="22"/>
      <c r="L31" s="17"/>
      <c r="M31" s="22"/>
      <c r="N31" s="18">
        <f t="shared" ref="N31:N38" si="4">SUM(B31:M31)</f>
        <v>0</v>
      </c>
    </row>
    <row r="32" spans="1:14">
      <c r="A32" s="10" t="s">
        <v>43</v>
      </c>
      <c r="B32" s="22"/>
      <c r="C32" s="22"/>
      <c r="D32" s="22"/>
      <c r="E32" s="22"/>
      <c r="F32" s="22"/>
      <c r="G32" s="22"/>
      <c r="H32" s="22"/>
      <c r="I32" s="22"/>
      <c r="J32" s="22"/>
      <c r="K32" s="22"/>
      <c r="L32" s="17"/>
      <c r="M32" s="22"/>
      <c r="N32" s="18">
        <f t="shared" si="4"/>
        <v>0</v>
      </c>
    </row>
    <row r="33" spans="1:14">
      <c r="A33" s="10" t="s">
        <v>44</v>
      </c>
      <c r="B33" s="22"/>
      <c r="C33" s="22"/>
      <c r="D33" s="22"/>
      <c r="E33" s="22"/>
      <c r="F33" s="22"/>
      <c r="G33" s="22"/>
      <c r="H33" s="22"/>
      <c r="I33" s="22"/>
      <c r="J33" s="22"/>
      <c r="K33" s="22"/>
      <c r="L33" s="17"/>
      <c r="M33" s="22"/>
      <c r="N33" s="18">
        <f t="shared" si="4"/>
        <v>0</v>
      </c>
    </row>
    <row r="34" spans="1:14">
      <c r="A34" s="10" t="s">
        <v>45</v>
      </c>
      <c r="B34" s="22"/>
      <c r="C34" s="22"/>
      <c r="D34" s="22"/>
      <c r="E34" s="22"/>
      <c r="F34" s="22"/>
      <c r="G34" s="22"/>
      <c r="H34" s="22"/>
      <c r="I34" s="22"/>
      <c r="J34" s="22"/>
      <c r="K34" s="22"/>
      <c r="L34" s="17"/>
      <c r="M34" s="22"/>
      <c r="N34" s="18">
        <f t="shared" si="4"/>
        <v>0</v>
      </c>
    </row>
    <row r="35" spans="1:14">
      <c r="A35" s="10" t="s">
        <v>46</v>
      </c>
      <c r="B35" s="22"/>
      <c r="C35" s="22"/>
      <c r="D35" s="22"/>
      <c r="E35" s="22"/>
      <c r="F35" s="22"/>
      <c r="G35" s="22"/>
      <c r="H35" s="22"/>
      <c r="I35" s="22"/>
      <c r="J35" s="22"/>
      <c r="K35" s="22"/>
      <c r="L35" s="22"/>
      <c r="M35" s="22"/>
      <c r="N35" s="18">
        <f t="shared" si="4"/>
        <v>0</v>
      </c>
    </row>
    <row r="36" spans="1:14">
      <c r="A36" s="10" t="s">
        <v>47</v>
      </c>
      <c r="B36" s="22"/>
      <c r="C36" s="22"/>
      <c r="D36" s="22"/>
      <c r="E36" s="22"/>
      <c r="F36" s="22"/>
      <c r="G36" s="22"/>
      <c r="H36" s="22"/>
      <c r="I36" s="22"/>
      <c r="J36" s="22"/>
      <c r="K36" s="22"/>
      <c r="L36" s="17"/>
      <c r="M36" s="22"/>
      <c r="N36" s="18">
        <f t="shared" si="4"/>
        <v>0</v>
      </c>
    </row>
    <row r="37" spans="1:14">
      <c r="A37" s="10"/>
      <c r="B37" s="13"/>
      <c r="C37" s="13"/>
      <c r="D37" s="13"/>
      <c r="E37" s="13"/>
      <c r="F37" s="13"/>
      <c r="G37" s="13"/>
      <c r="H37" s="13"/>
      <c r="I37" s="13"/>
      <c r="J37" s="13"/>
      <c r="K37" s="13"/>
      <c r="L37" s="27"/>
      <c r="M37" s="13"/>
      <c r="N37" s="14"/>
    </row>
    <row r="38" spans="1:14">
      <c r="A38" s="24" t="str">
        <f>"TOTAL "&amp;A29</f>
        <v>TOTAL DAILY LIVING</v>
      </c>
      <c r="B38" s="25">
        <f>SUM(B31:B36)</f>
        <v>0</v>
      </c>
      <c r="C38" s="25">
        <f t="shared" ref="C38:M38" si="5">SUM(C31:C36)</f>
        <v>0</v>
      </c>
      <c r="D38" s="25">
        <f t="shared" si="5"/>
        <v>0</v>
      </c>
      <c r="E38" s="25">
        <f t="shared" si="5"/>
        <v>0</v>
      </c>
      <c r="F38" s="25">
        <f t="shared" si="5"/>
        <v>0</v>
      </c>
      <c r="G38" s="25">
        <f t="shared" si="5"/>
        <v>0</v>
      </c>
      <c r="H38" s="25">
        <f t="shared" si="5"/>
        <v>0</v>
      </c>
      <c r="I38" s="25">
        <f t="shared" si="5"/>
        <v>0</v>
      </c>
      <c r="J38" s="25">
        <f t="shared" si="5"/>
        <v>0</v>
      </c>
      <c r="K38" s="25">
        <f t="shared" si="5"/>
        <v>0</v>
      </c>
      <c r="L38" s="25">
        <f t="shared" si="5"/>
        <v>0</v>
      </c>
      <c r="M38" s="25">
        <f t="shared" si="5"/>
        <v>0</v>
      </c>
      <c r="N38" s="25">
        <f t="shared" si="4"/>
        <v>0</v>
      </c>
    </row>
    <row r="39" spans="1:14">
      <c r="A39" s="26"/>
      <c r="B39" s="26"/>
      <c r="C39" s="26"/>
      <c r="D39" s="26"/>
      <c r="E39" s="26"/>
      <c r="F39" s="26"/>
      <c r="G39" s="26"/>
      <c r="H39" s="26"/>
      <c r="I39" s="26"/>
      <c r="J39" s="26"/>
      <c r="K39" s="26"/>
      <c r="L39" s="26"/>
      <c r="M39" s="26"/>
      <c r="N39" s="26"/>
    </row>
    <row r="40" spans="1:14">
      <c r="A40" s="77" t="s">
        <v>48</v>
      </c>
      <c r="B40" s="78"/>
      <c r="C40" s="78"/>
      <c r="D40" s="78"/>
      <c r="E40" s="78"/>
      <c r="F40" s="78"/>
      <c r="G40" s="78"/>
      <c r="H40" s="78"/>
      <c r="I40" s="78"/>
      <c r="J40" s="78"/>
      <c r="K40" s="78"/>
      <c r="L40" s="78"/>
      <c r="M40" s="78"/>
      <c r="N40" s="78"/>
    </row>
    <row r="41" spans="1:14">
      <c r="A41" s="20"/>
      <c r="B41" s="21"/>
      <c r="C41" s="21"/>
      <c r="D41" s="21"/>
      <c r="E41" s="21"/>
      <c r="F41" s="21"/>
      <c r="G41" s="21"/>
      <c r="H41" s="21"/>
      <c r="I41" s="21"/>
      <c r="J41" s="21"/>
      <c r="K41" s="21"/>
      <c r="L41" s="21"/>
      <c r="M41" s="21"/>
      <c r="N41" s="21"/>
    </row>
    <row r="42" spans="1:14">
      <c r="A42" s="10" t="s">
        <v>49</v>
      </c>
      <c r="B42" s="22"/>
      <c r="C42" s="22"/>
      <c r="D42" s="22"/>
      <c r="E42" s="22"/>
      <c r="F42" s="22"/>
      <c r="G42" s="22"/>
      <c r="H42" s="22"/>
      <c r="I42" s="22"/>
      <c r="J42" s="22"/>
      <c r="K42" s="22"/>
      <c r="L42" s="22"/>
      <c r="M42" s="22"/>
      <c r="N42" s="18">
        <f t="shared" ref="N42:N49" si="6">SUM(B42:M42)</f>
        <v>0</v>
      </c>
    </row>
    <row r="43" spans="1:14">
      <c r="A43" s="10" t="s">
        <v>50</v>
      </c>
      <c r="B43" s="22"/>
      <c r="C43" s="22"/>
      <c r="D43" s="22"/>
      <c r="E43" s="22"/>
      <c r="F43" s="22"/>
      <c r="G43" s="22"/>
      <c r="H43" s="22"/>
      <c r="I43" s="22"/>
      <c r="J43" s="22"/>
      <c r="K43" s="22"/>
      <c r="L43" s="22"/>
      <c r="M43" s="22"/>
      <c r="N43" s="18">
        <f t="shared" si="6"/>
        <v>0</v>
      </c>
    </row>
    <row r="44" spans="1:14">
      <c r="A44" s="10" t="s">
        <v>51</v>
      </c>
      <c r="B44" s="22"/>
      <c r="C44" s="22"/>
      <c r="D44" s="22"/>
      <c r="E44" s="22"/>
      <c r="F44" s="22"/>
      <c r="G44" s="22"/>
      <c r="H44" s="22"/>
      <c r="I44" s="22"/>
      <c r="J44" s="22"/>
      <c r="K44" s="22"/>
      <c r="L44" s="22"/>
      <c r="M44" s="22"/>
      <c r="N44" s="18">
        <f t="shared" si="6"/>
        <v>0</v>
      </c>
    </row>
    <row r="45" spans="1:14">
      <c r="A45" s="10" t="s">
        <v>52</v>
      </c>
      <c r="B45" s="22"/>
      <c r="C45" s="22"/>
      <c r="D45" s="22"/>
      <c r="E45" s="22"/>
      <c r="F45" s="22"/>
      <c r="G45" s="22"/>
      <c r="H45" s="22"/>
      <c r="I45" s="22"/>
      <c r="J45" s="22"/>
      <c r="K45" s="22"/>
      <c r="L45" s="22"/>
      <c r="M45" s="22"/>
      <c r="N45" s="18">
        <f t="shared" si="6"/>
        <v>0</v>
      </c>
    </row>
    <row r="46" spans="1:14">
      <c r="A46" s="10" t="s">
        <v>53</v>
      </c>
      <c r="B46" s="22"/>
      <c r="C46" s="22"/>
      <c r="D46" s="22"/>
      <c r="E46" s="22"/>
      <c r="F46" s="22"/>
      <c r="G46" s="22"/>
      <c r="H46" s="22"/>
      <c r="I46" s="22"/>
      <c r="J46" s="22"/>
      <c r="K46" s="22"/>
      <c r="L46" s="22"/>
      <c r="M46" s="22"/>
      <c r="N46" s="18">
        <f t="shared" si="6"/>
        <v>0</v>
      </c>
    </row>
    <row r="47" spans="1:14">
      <c r="A47" s="10" t="s">
        <v>54</v>
      </c>
      <c r="B47" s="22"/>
      <c r="C47" s="22"/>
      <c r="D47" s="22"/>
      <c r="E47" s="22"/>
      <c r="F47" s="22"/>
      <c r="G47" s="22"/>
      <c r="H47" s="22"/>
      <c r="I47" s="22"/>
      <c r="J47" s="22"/>
      <c r="K47" s="22"/>
      <c r="L47" s="22"/>
      <c r="M47" s="22"/>
      <c r="N47" s="18">
        <f t="shared" si="6"/>
        <v>0</v>
      </c>
    </row>
    <row r="48" spans="1:14">
      <c r="A48" s="10"/>
      <c r="B48" s="13"/>
      <c r="C48" s="13"/>
      <c r="D48" s="13"/>
      <c r="E48" s="13"/>
      <c r="F48" s="13"/>
      <c r="G48" s="13"/>
      <c r="H48" s="13"/>
      <c r="I48" s="13"/>
      <c r="J48" s="13"/>
      <c r="K48" s="13"/>
      <c r="L48" s="13"/>
      <c r="M48" s="13"/>
      <c r="N48" s="14"/>
    </row>
    <row r="49" spans="1:14">
      <c r="A49" s="24" t="str">
        <f>"TOTAL "&amp;A40</f>
        <v>TOTAL TRANSPORTATION</v>
      </c>
      <c r="B49" s="25">
        <f>SUM(B42:B47)</f>
        <v>0</v>
      </c>
      <c r="C49" s="25">
        <f>SUM(C42:C47)</f>
        <v>0</v>
      </c>
      <c r="D49" s="25">
        <f t="shared" ref="D49:M49" si="7">SUM(D42:D47)</f>
        <v>0</v>
      </c>
      <c r="E49" s="25">
        <f t="shared" si="7"/>
        <v>0</v>
      </c>
      <c r="F49" s="25">
        <f t="shared" si="7"/>
        <v>0</v>
      </c>
      <c r="G49" s="25">
        <f t="shared" si="7"/>
        <v>0</v>
      </c>
      <c r="H49" s="25">
        <f t="shared" si="7"/>
        <v>0</v>
      </c>
      <c r="I49" s="25">
        <f t="shared" si="7"/>
        <v>0</v>
      </c>
      <c r="J49" s="25">
        <f t="shared" si="7"/>
        <v>0</v>
      </c>
      <c r="K49" s="25">
        <f t="shared" si="7"/>
        <v>0</v>
      </c>
      <c r="L49" s="25">
        <f t="shared" si="7"/>
        <v>0</v>
      </c>
      <c r="M49" s="25">
        <f t="shared" si="7"/>
        <v>0</v>
      </c>
      <c r="N49" s="25">
        <f t="shared" si="6"/>
        <v>0</v>
      </c>
    </row>
    <row r="50" spans="1:14">
      <c r="A50" s="26"/>
      <c r="B50" s="26"/>
      <c r="C50" s="26"/>
      <c r="D50" s="26"/>
      <c r="E50" s="26"/>
      <c r="F50" s="26"/>
      <c r="G50" s="26"/>
      <c r="H50" s="26"/>
      <c r="I50" s="26"/>
      <c r="J50" s="26"/>
      <c r="K50" s="26"/>
      <c r="L50" s="26"/>
      <c r="M50" s="26"/>
      <c r="N50" s="26"/>
    </row>
    <row r="51" spans="1:14">
      <c r="A51" s="77" t="s">
        <v>55</v>
      </c>
      <c r="B51" s="78"/>
      <c r="C51" s="78"/>
      <c r="D51" s="78"/>
      <c r="E51" s="78"/>
      <c r="F51" s="78"/>
      <c r="G51" s="78"/>
      <c r="H51" s="78"/>
      <c r="I51" s="78"/>
      <c r="J51" s="78"/>
      <c r="K51" s="78"/>
      <c r="L51" s="78"/>
      <c r="M51" s="78"/>
      <c r="N51" s="78"/>
    </row>
    <row r="52" spans="1:14">
      <c r="A52" s="20"/>
      <c r="B52" s="21"/>
      <c r="C52" s="21"/>
      <c r="D52" s="21"/>
      <c r="E52" s="21"/>
      <c r="F52" s="21"/>
      <c r="G52" s="21"/>
      <c r="H52" s="21"/>
      <c r="I52" s="21"/>
      <c r="J52" s="21"/>
      <c r="K52" s="21"/>
      <c r="L52" s="21"/>
      <c r="M52" s="21"/>
      <c r="N52" s="21"/>
    </row>
    <row r="53" spans="1:14">
      <c r="A53" s="10" t="s">
        <v>56</v>
      </c>
      <c r="B53" s="22"/>
      <c r="C53" s="22"/>
      <c r="D53" s="22"/>
      <c r="E53" s="22"/>
      <c r="F53" s="22"/>
      <c r="G53" s="22"/>
      <c r="H53" s="22"/>
      <c r="I53" s="22"/>
      <c r="J53" s="22"/>
      <c r="K53" s="22"/>
      <c r="L53" s="17"/>
      <c r="M53" s="17"/>
      <c r="N53" s="18">
        <f>SUM(B53:M53)</f>
        <v>0</v>
      </c>
    </row>
    <row r="54" spans="1:14">
      <c r="A54" s="10" t="s">
        <v>57</v>
      </c>
      <c r="B54" s="22"/>
      <c r="C54" s="22"/>
      <c r="D54" s="22"/>
      <c r="E54" s="22"/>
      <c r="F54" s="22"/>
      <c r="G54" s="22"/>
      <c r="H54" s="22"/>
      <c r="I54" s="22"/>
      <c r="J54" s="22"/>
      <c r="K54" s="22"/>
      <c r="L54" s="17"/>
      <c r="M54" s="17"/>
      <c r="N54" s="18">
        <f>SUM(B54:M54)</f>
        <v>0</v>
      </c>
    </row>
    <row r="55" spans="1:14">
      <c r="A55" s="10" t="s">
        <v>58</v>
      </c>
      <c r="B55" s="22"/>
      <c r="C55" s="22"/>
      <c r="D55" s="22"/>
      <c r="E55" s="22"/>
      <c r="F55" s="22"/>
      <c r="G55" s="22"/>
      <c r="H55" s="22"/>
      <c r="I55" s="22"/>
      <c r="J55" s="22"/>
      <c r="K55" s="22"/>
      <c r="L55" s="17"/>
      <c r="M55" s="17"/>
      <c r="N55" s="18">
        <f>SUM(B55:M55)</f>
        <v>0</v>
      </c>
    </row>
    <row r="56" spans="1:14">
      <c r="A56" s="10" t="s">
        <v>59</v>
      </c>
      <c r="B56" s="22"/>
      <c r="C56" s="22"/>
      <c r="D56" s="22"/>
      <c r="E56" s="22"/>
      <c r="F56" s="22"/>
      <c r="G56" s="22"/>
      <c r="H56" s="22"/>
      <c r="I56" s="22"/>
      <c r="J56" s="22"/>
      <c r="K56" s="22"/>
      <c r="L56" s="22"/>
      <c r="M56" s="22"/>
      <c r="N56" s="23">
        <f>SUM(B56:M56)</f>
        <v>0</v>
      </c>
    </row>
    <row r="57" spans="1:14">
      <c r="A57" s="10"/>
      <c r="B57" s="13"/>
      <c r="C57" s="13"/>
      <c r="D57" s="13"/>
      <c r="E57" s="13"/>
      <c r="F57" s="13"/>
      <c r="G57" s="13"/>
      <c r="H57" s="13"/>
      <c r="I57" s="13"/>
      <c r="J57" s="13"/>
      <c r="K57" s="13"/>
      <c r="L57" s="13"/>
      <c r="M57" s="13"/>
      <c r="N57" s="28"/>
    </row>
    <row r="58" spans="1:14">
      <c r="A58" s="24" t="str">
        <f>"TOTAL "&amp;A51</f>
        <v>TOTAL ENTERTAINMENT</v>
      </c>
      <c r="B58" s="25">
        <f>SUM(B53:B56)</f>
        <v>0</v>
      </c>
      <c r="C58" s="25">
        <f t="shared" ref="C58:M58" si="8">SUM(C53:C56)</f>
        <v>0</v>
      </c>
      <c r="D58" s="25">
        <f t="shared" si="8"/>
        <v>0</v>
      </c>
      <c r="E58" s="25">
        <f t="shared" si="8"/>
        <v>0</v>
      </c>
      <c r="F58" s="25">
        <f t="shared" si="8"/>
        <v>0</v>
      </c>
      <c r="G58" s="25">
        <f t="shared" si="8"/>
        <v>0</v>
      </c>
      <c r="H58" s="25">
        <f t="shared" si="8"/>
        <v>0</v>
      </c>
      <c r="I58" s="25">
        <f t="shared" si="8"/>
        <v>0</v>
      </c>
      <c r="J58" s="25">
        <f t="shared" si="8"/>
        <v>0</v>
      </c>
      <c r="K58" s="25">
        <f t="shared" si="8"/>
        <v>0</v>
      </c>
      <c r="L58" s="25">
        <f t="shared" si="8"/>
        <v>0</v>
      </c>
      <c r="M58" s="25">
        <f t="shared" si="8"/>
        <v>0</v>
      </c>
      <c r="N58" s="25">
        <f>SUM(B58:M58)</f>
        <v>0</v>
      </c>
    </row>
    <row r="59" spans="1:14">
      <c r="A59" s="26"/>
      <c r="B59" s="26"/>
      <c r="C59" s="26"/>
      <c r="D59" s="26"/>
      <c r="E59" s="26"/>
      <c r="F59" s="26"/>
      <c r="G59" s="26"/>
      <c r="H59" s="26"/>
      <c r="I59" s="26"/>
      <c r="J59" s="26"/>
      <c r="K59" s="26"/>
      <c r="L59" s="26"/>
      <c r="M59" s="26"/>
      <c r="N59" s="26"/>
    </row>
    <row r="60" spans="1:14">
      <c r="A60" s="77" t="s">
        <v>60</v>
      </c>
      <c r="B60" s="78"/>
      <c r="C60" s="78"/>
      <c r="D60" s="78"/>
      <c r="E60" s="78"/>
      <c r="F60" s="78"/>
      <c r="G60" s="78"/>
      <c r="H60" s="78"/>
      <c r="I60" s="78"/>
      <c r="J60" s="78"/>
      <c r="K60" s="78"/>
      <c r="L60" s="78"/>
      <c r="M60" s="78"/>
      <c r="N60" s="78"/>
    </row>
    <row r="61" spans="1:14">
      <c r="A61" s="20"/>
      <c r="B61" s="21"/>
      <c r="C61" s="21"/>
      <c r="D61" s="21"/>
      <c r="E61" s="21"/>
      <c r="F61" s="21"/>
      <c r="G61" s="21"/>
      <c r="H61" s="21"/>
      <c r="I61" s="21"/>
      <c r="J61" s="21"/>
      <c r="K61" s="21"/>
      <c r="L61" s="21"/>
      <c r="M61" s="21"/>
      <c r="N61" s="21"/>
    </row>
    <row r="62" spans="1:14">
      <c r="A62" s="10" t="s">
        <v>61</v>
      </c>
      <c r="B62" s="17"/>
      <c r="C62" s="17"/>
      <c r="D62" s="17"/>
      <c r="E62" s="17"/>
      <c r="F62" s="17"/>
      <c r="G62" s="17"/>
      <c r="H62" s="17"/>
      <c r="I62" s="17"/>
      <c r="J62" s="17"/>
      <c r="K62" s="17"/>
      <c r="L62" s="17"/>
      <c r="M62" s="22"/>
      <c r="N62" s="18">
        <f t="shared" ref="N62:N70" si="9">SUM(B62:M62)</f>
        <v>0</v>
      </c>
    </row>
    <row r="63" spans="1:14">
      <c r="A63" s="10" t="s">
        <v>50</v>
      </c>
      <c r="B63" s="17"/>
      <c r="C63" s="17"/>
      <c r="D63" s="17"/>
      <c r="E63" s="17"/>
      <c r="F63" s="17"/>
      <c r="G63" s="17"/>
      <c r="H63" s="17"/>
      <c r="I63" s="17"/>
      <c r="J63" s="17"/>
      <c r="K63" s="17"/>
      <c r="L63" s="17"/>
      <c r="M63" s="22"/>
      <c r="N63" s="18">
        <f t="shared" si="9"/>
        <v>0</v>
      </c>
    </row>
    <row r="64" spans="1:14">
      <c r="A64" s="10" t="s">
        <v>62</v>
      </c>
      <c r="B64" s="17"/>
      <c r="C64" s="17"/>
      <c r="D64" s="17"/>
      <c r="E64" s="17"/>
      <c r="F64" s="17"/>
      <c r="G64" s="17"/>
      <c r="H64" s="17"/>
      <c r="I64" s="17"/>
      <c r="J64" s="17"/>
      <c r="K64" s="17"/>
      <c r="L64" s="17"/>
      <c r="M64" s="22"/>
      <c r="N64" s="18">
        <f t="shared" si="9"/>
        <v>0</v>
      </c>
    </row>
    <row r="65" spans="1:14">
      <c r="A65" s="10" t="s">
        <v>63</v>
      </c>
      <c r="B65" s="17"/>
      <c r="C65" s="17"/>
      <c r="D65" s="17"/>
      <c r="E65" s="17"/>
      <c r="F65" s="17"/>
      <c r="G65" s="17"/>
      <c r="H65" s="17"/>
      <c r="I65" s="17"/>
      <c r="J65" s="17"/>
      <c r="K65" s="17"/>
      <c r="L65" s="17"/>
      <c r="M65" s="17"/>
      <c r="N65" s="18">
        <f t="shared" si="9"/>
        <v>0</v>
      </c>
    </row>
    <row r="66" spans="1:14">
      <c r="A66" s="10" t="s">
        <v>64</v>
      </c>
      <c r="B66" s="17"/>
      <c r="C66" s="17"/>
      <c r="D66" s="17"/>
      <c r="E66" s="17"/>
      <c r="F66" s="17"/>
      <c r="G66" s="17"/>
      <c r="H66" s="17"/>
      <c r="I66" s="17"/>
      <c r="J66" s="17"/>
      <c r="K66" s="17"/>
      <c r="L66" s="17"/>
      <c r="M66" s="22"/>
      <c r="N66" s="18">
        <f t="shared" si="9"/>
        <v>0</v>
      </c>
    </row>
    <row r="67" spans="1:14">
      <c r="A67" s="10" t="s">
        <v>65</v>
      </c>
      <c r="B67" s="17"/>
      <c r="C67" s="17"/>
      <c r="D67" s="17"/>
      <c r="E67" s="17"/>
      <c r="F67" s="17"/>
      <c r="G67" s="17"/>
      <c r="H67" s="17"/>
      <c r="I67" s="17"/>
      <c r="J67" s="17"/>
      <c r="K67" s="17"/>
      <c r="L67" s="17"/>
      <c r="M67" s="22"/>
      <c r="N67" s="18">
        <f t="shared" si="9"/>
        <v>0</v>
      </c>
    </row>
    <row r="68" spans="1:14">
      <c r="A68" s="10" t="s">
        <v>66</v>
      </c>
      <c r="B68" s="17"/>
      <c r="C68" s="17"/>
      <c r="D68" s="17"/>
      <c r="E68" s="17"/>
      <c r="F68" s="17"/>
      <c r="G68" s="17"/>
      <c r="H68" s="17"/>
      <c r="I68" s="17"/>
      <c r="J68" s="17"/>
      <c r="K68" s="17"/>
      <c r="L68" s="17"/>
      <c r="M68" s="22"/>
      <c r="N68" s="18">
        <f t="shared" si="9"/>
        <v>0</v>
      </c>
    </row>
    <row r="69" spans="1:14">
      <c r="A69" s="10"/>
      <c r="B69" s="27"/>
      <c r="C69" s="27"/>
      <c r="D69" s="27"/>
      <c r="E69" s="27"/>
      <c r="F69" s="27"/>
      <c r="G69" s="27"/>
      <c r="H69" s="27"/>
      <c r="I69" s="27"/>
      <c r="J69" s="27"/>
      <c r="K69" s="27"/>
      <c r="L69" s="27"/>
      <c r="M69" s="13"/>
      <c r="N69" s="14"/>
    </row>
    <row r="70" spans="1:14">
      <c r="A70" s="24" t="str">
        <f>"TOTAL "&amp;A60</f>
        <v>TOTAL HEALTH</v>
      </c>
      <c r="B70" s="25">
        <f>SUM(B62:B68)</f>
        <v>0</v>
      </c>
      <c r="C70" s="25">
        <f t="shared" ref="C70:M70" si="10">SUM(C62:C68)</f>
        <v>0</v>
      </c>
      <c r="D70" s="25">
        <f t="shared" si="10"/>
        <v>0</v>
      </c>
      <c r="E70" s="25">
        <f t="shared" si="10"/>
        <v>0</v>
      </c>
      <c r="F70" s="25">
        <f t="shared" si="10"/>
        <v>0</v>
      </c>
      <c r="G70" s="25">
        <f t="shared" si="10"/>
        <v>0</v>
      </c>
      <c r="H70" s="25">
        <f t="shared" si="10"/>
        <v>0</v>
      </c>
      <c r="I70" s="25">
        <f t="shared" si="10"/>
        <v>0</v>
      </c>
      <c r="J70" s="25">
        <f t="shared" si="10"/>
        <v>0</v>
      </c>
      <c r="K70" s="25">
        <f t="shared" si="10"/>
        <v>0</v>
      </c>
      <c r="L70" s="25">
        <f t="shared" si="10"/>
        <v>0</v>
      </c>
      <c r="M70" s="25">
        <f t="shared" si="10"/>
        <v>0</v>
      </c>
      <c r="N70" s="25">
        <f t="shared" si="9"/>
        <v>0</v>
      </c>
    </row>
    <row r="71" spans="1:14">
      <c r="A71" s="26"/>
      <c r="B71" s="26"/>
      <c r="C71" s="26"/>
      <c r="D71" s="26"/>
      <c r="E71" s="26"/>
      <c r="F71" s="26"/>
      <c r="G71" s="26"/>
      <c r="H71" s="26"/>
      <c r="I71" s="26"/>
      <c r="J71" s="26"/>
      <c r="K71" s="26"/>
      <c r="L71" s="26"/>
      <c r="M71" s="26"/>
      <c r="N71" s="26"/>
    </row>
    <row r="72" spans="1:14">
      <c r="A72" s="77" t="s">
        <v>67</v>
      </c>
      <c r="B72" s="78"/>
      <c r="C72" s="78"/>
      <c r="D72" s="78"/>
      <c r="E72" s="78"/>
      <c r="F72" s="78"/>
      <c r="G72" s="78"/>
      <c r="H72" s="78"/>
      <c r="I72" s="78"/>
      <c r="J72" s="78"/>
      <c r="K72" s="78"/>
      <c r="L72" s="78"/>
      <c r="M72" s="78"/>
      <c r="N72" s="78"/>
    </row>
    <row r="73" spans="1:14">
      <c r="A73" s="20"/>
      <c r="B73" s="21"/>
      <c r="C73" s="21"/>
      <c r="D73" s="21"/>
      <c r="E73" s="21"/>
      <c r="F73" s="21"/>
      <c r="G73" s="21"/>
      <c r="H73" s="21"/>
      <c r="I73" s="21"/>
      <c r="J73" s="21"/>
      <c r="K73" s="21"/>
      <c r="L73" s="21"/>
      <c r="M73" s="21"/>
      <c r="N73" s="21"/>
    </row>
    <row r="74" spans="1:14">
      <c r="A74" s="10" t="s">
        <v>68</v>
      </c>
      <c r="B74" s="22"/>
      <c r="C74" s="22"/>
      <c r="D74" s="22"/>
      <c r="E74" s="22"/>
      <c r="F74" s="22"/>
      <c r="G74" s="22"/>
      <c r="H74" s="22"/>
      <c r="I74" s="22"/>
      <c r="J74" s="22"/>
      <c r="K74" s="22"/>
      <c r="L74" s="17"/>
      <c r="M74" s="22"/>
      <c r="N74" s="18">
        <f t="shared" ref="N74:N81" si="11">SUM(B74:M74)</f>
        <v>0</v>
      </c>
    </row>
    <row r="75" spans="1:14">
      <c r="A75" s="10" t="s">
        <v>69</v>
      </c>
      <c r="B75" s="22"/>
      <c r="C75" s="22"/>
      <c r="D75" s="22"/>
      <c r="E75" s="22"/>
      <c r="F75" s="22"/>
      <c r="G75" s="22"/>
      <c r="H75" s="22"/>
      <c r="I75" s="22"/>
      <c r="J75" s="22"/>
      <c r="K75" s="22"/>
      <c r="L75" s="17"/>
      <c r="M75" s="22"/>
      <c r="N75" s="18">
        <f t="shared" si="11"/>
        <v>0</v>
      </c>
    </row>
    <row r="76" spans="1:14">
      <c r="A76" s="10" t="s">
        <v>0</v>
      </c>
      <c r="B76" s="22"/>
      <c r="C76" s="22"/>
      <c r="D76" s="22"/>
      <c r="E76" s="22"/>
      <c r="F76" s="22"/>
      <c r="G76" s="22"/>
      <c r="H76" s="22"/>
      <c r="I76" s="22"/>
      <c r="J76" s="22"/>
      <c r="K76" s="22"/>
      <c r="L76" s="17"/>
      <c r="M76" s="22"/>
      <c r="N76" s="18">
        <f t="shared" si="11"/>
        <v>0</v>
      </c>
    </row>
    <row r="77" spans="1:14">
      <c r="A77" s="10" t="s">
        <v>70</v>
      </c>
      <c r="B77" s="22"/>
      <c r="C77" s="22"/>
      <c r="D77" s="22"/>
      <c r="E77" s="22"/>
      <c r="F77" s="22"/>
      <c r="G77" s="22"/>
      <c r="H77" s="22"/>
      <c r="I77" s="22"/>
      <c r="J77" s="22"/>
      <c r="K77" s="22"/>
      <c r="L77" s="17"/>
      <c r="M77" s="22"/>
      <c r="N77" s="18">
        <f t="shared" si="11"/>
        <v>0</v>
      </c>
    </row>
    <row r="78" spans="1:14">
      <c r="A78" s="10" t="s">
        <v>71</v>
      </c>
      <c r="B78" s="22"/>
      <c r="C78" s="22"/>
      <c r="D78" s="22"/>
      <c r="E78" s="22"/>
      <c r="F78" s="22"/>
      <c r="G78" s="22"/>
      <c r="H78" s="22"/>
      <c r="I78" s="22"/>
      <c r="J78" s="22"/>
      <c r="K78" s="22"/>
      <c r="L78" s="17"/>
      <c r="M78" s="22"/>
      <c r="N78" s="18">
        <f t="shared" si="11"/>
        <v>0</v>
      </c>
    </row>
    <row r="79" spans="1:14">
      <c r="A79" s="10" t="s">
        <v>72</v>
      </c>
      <c r="B79" s="22"/>
      <c r="C79" s="22"/>
      <c r="D79" s="22"/>
      <c r="E79" s="22"/>
      <c r="F79" s="22"/>
      <c r="G79" s="22"/>
      <c r="H79" s="22"/>
      <c r="I79" s="22"/>
      <c r="J79" s="22"/>
      <c r="K79" s="22"/>
      <c r="L79" s="22"/>
      <c r="M79" s="22"/>
      <c r="N79" s="18">
        <f>SUM(B79:M79)</f>
        <v>0</v>
      </c>
    </row>
    <row r="80" spans="1:14">
      <c r="A80" s="10"/>
      <c r="B80" s="13"/>
      <c r="C80" s="13"/>
      <c r="D80" s="13"/>
      <c r="E80" s="13"/>
      <c r="F80" s="13"/>
      <c r="G80" s="13"/>
      <c r="H80" s="13"/>
      <c r="I80" s="13"/>
      <c r="J80" s="13"/>
      <c r="K80" s="13"/>
      <c r="L80" s="13"/>
      <c r="M80" s="13"/>
      <c r="N80" s="14"/>
    </row>
    <row r="81" spans="1:14">
      <c r="A81" s="24" t="str">
        <f>"TOTAL "&amp;A72</f>
        <v>TOTAL HOLIDAYS</v>
      </c>
      <c r="B81" s="25">
        <f>SUM(B74:B79)</f>
        <v>0</v>
      </c>
      <c r="C81" s="25">
        <f t="shared" ref="C81:M81" si="12">SUM(C74:C79)</f>
        <v>0</v>
      </c>
      <c r="D81" s="25">
        <f t="shared" si="12"/>
        <v>0</v>
      </c>
      <c r="E81" s="25">
        <f t="shared" si="12"/>
        <v>0</v>
      </c>
      <c r="F81" s="25">
        <f t="shared" si="12"/>
        <v>0</v>
      </c>
      <c r="G81" s="25">
        <f t="shared" si="12"/>
        <v>0</v>
      </c>
      <c r="H81" s="25">
        <f t="shared" si="12"/>
        <v>0</v>
      </c>
      <c r="I81" s="25">
        <f t="shared" si="12"/>
        <v>0</v>
      </c>
      <c r="J81" s="25">
        <f t="shared" si="12"/>
        <v>0</v>
      </c>
      <c r="K81" s="25">
        <f t="shared" si="12"/>
        <v>0</v>
      </c>
      <c r="L81" s="25">
        <f t="shared" si="12"/>
        <v>0</v>
      </c>
      <c r="M81" s="25">
        <f t="shared" si="12"/>
        <v>0</v>
      </c>
      <c r="N81" s="25">
        <f t="shared" si="11"/>
        <v>0</v>
      </c>
    </row>
    <row r="82" spans="1:14">
      <c r="A82" s="26"/>
      <c r="B82" s="26"/>
      <c r="C82" s="26"/>
      <c r="D82" s="26"/>
      <c r="E82" s="26"/>
      <c r="F82" s="26"/>
      <c r="G82" s="26"/>
      <c r="H82" s="26"/>
      <c r="I82" s="26"/>
      <c r="J82" s="26"/>
      <c r="K82" s="26"/>
      <c r="L82" s="26"/>
      <c r="M82" s="26"/>
      <c r="N82" s="26"/>
    </row>
    <row r="83" spans="1:14">
      <c r="A83" s="77" t="s">
        <v>73</v>
      </c>
      <c r="B83" s="78"/>
      <c r="C83" s="78"/>
      <c r="D83" s="78"/>
      <c r="E83" s="78"/>
      <c r="F83" s="78"/>
      <c r="G83" s="78"/>
      <c r="H83" s="78"/>
      <c r="I83" s="78"/>
      <c r="J83" s="78"/>
      <c r="K83" s="78"/>
      <c r="L83" s="78"/>
      <c r="M83" s="78"/>
      <c r="N83" s="78"/>
    </row>
    <row r="84" spans="1:14">
      <c r="A84" s="20"/>
      <c r="B84" s="21"/>
      <c r="C84" s="21"/>
      <c r="D84" s="21"/>
      <c r="E84" s="21"/>
      <c r="F84" s="21"/>
      <c r="G84" s="21"/>
      <c r="H84" s="21"/>
      <c r="I84" s="21"/>
      <c r="J84" s="21"/>
      <c r="K84" s="21"/>
      <c r="L84" s="21"/>
      <c r="M84" s="21"/>
      <c r="N84" s="21"/>
    </row>
    <row r="85" spans="1:14">
      <c r="A85" s="10" t="s">
        <v>74</v>
      </c>
      <c r="B85" s="22"/>
      <c r="C85" s="22"/>
      <c r="D85" s="22"/>
      <c r="E85" s="22"/>
      <c r="F85" s="22"/>
      <c r="G85" s="22"/>
      <c r="H85" s="22"/>
      <c r="I85" s="22"/>
      <c r="J85" s="22"/>
      <c r="K85" s="22"/>
      <c r="L85" s="22"/>
      <c r="M85" s="22"/>
      <c r="N85" s="18">
        <f>SUM(B85:M85)</f>
        <v>0</v>
      </c>
    </row>
    <row r="86" spans="1:14">
      <c r="A86" s="10" t="s">
        <v>75</v>
      </c>
      <c r="B86" s="22"/>
      <c r="C86" s="22"/>
      <c r="D86" s="22"/>
      <c r="E86" s="22"/>
      <c r="F86" s="22"/>
      <c r="G86" s="22"/>
      <c r="H86" s="22"/>
      <c r="I86" s="22"/>
      <c r="J86" s="22"/>
      <c r="K86" s="22"/>
      <c r="L86" s="22"/>
      <c r="M86" s="22"/>
      <c r="N86" s="18">
        <f>SUM(B86:M86)</f>
        <v>0</v>
      </c>
    </row>
    <row r="87" spans="1:14">
      <c r="A87" s="10" t="s">
        <v>76</v>
      </c>
      <c r="B87" s="22"/>
      <c r="C87" s="22"/>
      <c r="D87" s="22"/>
      <c r="E87" s="22"/>
      <c r="F87" s="22"/>
      <c r="G87" s="22"/>
      <c r="H87" s="22"/>
      <c r="I87" s="22"/>
      <c r="J87" s="22"/>
      <c r="K87" s="22"/>
      <c r="L87" s="22"/>
      <c r="M87" s="22"/>
      <c r="N87" s="18">
        <f>SUM(B87:M87)</f>
        <v>0</v>
      </c>
    </row>
    <row r="88" spans="1:14">
      <c r="A88" s="10" t="s">
        <v>77</v>
      </c>
      <c r="B88" s="22"/>
      <c r="C88" s="22"/>
      <c r="D88" s="22"/>
      <c r="E88" s="22"/>
      <c r="F88" s="22"/>
      <c r="G88" s="22"/>
      <c r="H88" s="22"/>
      <c r="I88" s="22"/>
      <c r="J88" s="22"/>
      <c r="K88" s="22"/>
      <c r="L88" s="22"/>
      <c r="M88" s="22"/>
      <c r="N88" s="18">
        <f>SUM(B88:M88)</f>
        <v>0</v>
      </c>
    </row>
    <row r="89" spans="1:14">
      <c r="A89" s="10"/>
      <c r="B89" s="13"/>
      <c r="C89" s="13"/>
      <c r="D89" s="13"/>
      <c r="E89" s="13"/>
      <c r="F89" s="13"/>
      <c r="G89" s="13"/>
      <c r="H89" s="13"/>
      <c r="I89" s="13"/>
      <c r="J89" s="13"/>
      <c r="K89" s="13"/>
      <c r="L89" s="13"/>
      <c r="M89" s="13"/>
      <c r="N89" s="14"/>
    </row>
    <row r="90" spans="1:14">
      <c r="A90" s="24" t="str">
        <f>"TOTAL "&amp;A83</f>
        <v>TOTAL RECREATION</v>
      </c>
      <c r="B90" s="25">
        <f>SUM(B85:B88)</f>
        <v>0</v>
      </c>
      <c r="C90" s="25">
        <f t="shared" ref="C90:M90" si="13">SUM(C85:C88)</f>
        <v>0</v>
      </c>
      <c r="D90" s="25">
        <f t="shared" si="13"/>
        <v>0</v>
      </c>
      <c r="E90" s="25">
        <f t="shared" si="13"/>
        <v>0</v>
      </c>
      <c r="F90" s="25">
        <f t="shared" si="13"/>
        <v>0</v>
      </c>
      <c r="G90" s="25">
        <f t="shared" si="13"/>
        <v>0</v>
      </c>
      <c r="H90" s="25">
        <f t="shared" si="13"/>
        <v>0</v>
      </c>
      <c r="I90" s="25">
        <f t="shared" si="13"/>
        <v>0</v>
      </c>
      <c r="J90" s="25">
        <f t="shared" si="13"/>
        <v>0</v>
      </c>
      <c r="K90" s="25">
        <f t="shared" si="13"/>
        <v>0</v>
      </c>
      <c r="L90" s="25">
        <f t="shared" si="13"/>
        <v>0</v>
      </c>
      <c r="M90" s="25">
        <f t="shared" si="13"/>
        <v>0</v>
      </c>
      <c r="N90" s="25">
        <f>SUM(B90:M90)</f>
        <v>0</v>
      </c>
    </row>
    <row r="91" spans="1:14">
      <c r="A91" s="26"/>
      <c r="B91" s="26"/>
      <c r="C91" s="26"/>
      <c r="D91" s="26"/>
      <c r="E91" s="26"/>
      <c r="F91" s="26"/>
      <c r="G91" s="26"/>
      <c r="H91" s="26"/>
      <c r="I91" s="26"/>
      <c r="J91" s="26"/>
      <c r="K91" s="26"/>
      <c r="L91" s="26"/>
      <c r="M91" s="26"/>
      <c r="N91" s="26"/>
    </row>
    <row r="92" spans="1:14">
      <c r="A92" s="77" t="s">
        <v>78</v>
      </c>
      <c r="B92" s="78"/>
      <c r="C92" s="78"/>
      <c r="D92" s="78"/>
      <c r="E92" s="78"/>
      <c r="F92" s="78"/>
      <c r="G92" s="78"/>
      <c r="H92" s="78"/>
      <c r="I92" s="78"/>
      <c r="J92" s="78"/>
      <c r="K92" s="78"/>
      <c r="L92" s="78"/>
      <c r="M92" s="78"/>
      <c r="N92" s="78"/>
    </row>
    <row r="93" spans="1:14">
      <c r="A93" s="20"/>
      <c r="B93" s="21"/>
      <c r="C93" s="21"/>
      <c r="D93" s="21"/>
      <c r="E93" s="21"/>
      <c r="F93" s="21"/>
      <c r="G93" s="21"/>
      <c r="H93" s="21"/>
      <c r="I93" s="21"/>
      <c r="J93" s="21"/>
      <c r="K93" s="21"/>
      <c r="L93" s="21"/>
      <c r="M93" s="21"/>
      <c r="N93" s="21"/>
    </row>
    <row r="94" spans="1:14">
      <c r="A94" s="10" t="s">
        <v>79</v>
      </c>
      <c r="B94" s="22"/>
      <c r="C94" s="22"/>
      <c r="D94" s="22"/>
      <c r="E94" s="22"/>
      <c r="F94" s="22"/>
      <c r="G94" s="22"/>
      <c r="H94" s="22"/>
      <c r="I94" s="22"/>
      <c r="J94" s="22"/>
      <c r="K94" s="22"/>
      <c r="L94" s="22"/>
      <c r="M94" s="22"/>
      <c r="N94" s="18">
        <f t="shared" ref="N94:N100" si="14">SUM(B94:M94)</f>
        <v>0</v>
      </c>
    </row>
    <row r="95" spans="1:14">
      <c r="A95" s="10" t="s">
        <v>80</v>
      </c>
      <c r="B95" s="22"/>
      <c r="C95" s="22"/>
      <c r="D95" s="22"/>
      <c r="E95" s="22"/>
      <c r="F95" s="22"/>
      <c r="G95" s="22"/>
      <c r="H95" s="22"/>
      <c r="I95" s="22"/>
      <c r="J95" s="22"/>
      <c r="K95" s="22"/>
      <c r="L95" s="22"/>
      <c r="M95" s="22"/>
      <c r="N95" s="18">
        <f t="shared" si="14"/>
        <v>0</v>
      </c>
    </row>
    <row r="96" spans="1:14">
      <c r="A96" s="10" t="s">
        <v>81</v>
      </c>
      <c r="B96" s="22"/>
      <c r="C96" s="22"/>
      <c r="D96" s="22"/>
      <c r="E96" s="22"/>
      <c r="F96" s="22"/>
      <c r="G96" s="22"/>
      <c r="H96" s="22"/>
      <c r="I96" s="22"/>
      <c r="J96" s="22"/>
      <c r="K96" s="22"/>
      <c r="L96" s="22"/>
      <c r="M96" s="22"/>
      <c r="N96" s="18">
        <f t="shared" si="14"/>
        <v>0</v>
      </c>
    </row>
    <row r="97" spans="1:14">
      <c r="A97" s="10" t="s">
        <v>82</v>
      </c>
      <c r="B97" s="22"/>
      <c r="C97" s="22"/>
      <c r="D97" s="22"/>
      <c r="E97" s="22"/>
      <c r="F97" s="22"/>
      <c r="G97" s="22"/>
      <c r="H97" s="22"/>
      <c r="I97" s="22"/>
      <c r="J97" s="22"/>
      <c r="K97" s="22"/>
      <c r="L97" s="22"/>
      <c r="M97" s="22"/>
      <c r="N97" s="18">
        <f t="shared" si="14"/>
        <v>0</v>
      </c>
    </row>
    <row r="98" spans="1:14">
      <c r="A98" s="10" t="s">
        <v>83</v>
      </c>
      <c r="B98" s="22"/>
      <c r="C98" s="22"/>
      <c r="D98" s="22"/>
      <c r="E98" s="22"/>
      <c r="F98" s="22"/>
      <c r="G98" s="22"/>
      <c r="H98" s="22"/>
      <c r="I98" s="22"/>
      <c r="J98" s="22"/>
      <c r="K98" s="22"/>
      <c r="L98" s="22"/>
      <c r="M98" s="22"/>
      <c r="N98" s="18">
        <f t="shared" si="14"/>
        <v>0</v>
      </c>
    </row>
    <row r="99" spans="1:14">
      <c r="A99" s="10" t="s">
        <v>84</v>
      </c>
      <c r="B99" s="22"/>
      <c r="C99" s="22"/>
      <c r="D99" s="22"/>
      <c r="E99" s="22"/>
      <c r="F99" s="22"/>
      <c r="G99" s="22"/>
      <c r="H99" s="22"/>
      <c r="I99" s="22"/>
      <c r="J99" s="22"/>
      <c r="K99" s="22"/>
      <c r="L99" s="22"/>
      <c r="M99" s="22"/>
      <c r="N99" s="18">
        <f t="shared" si="14"/>
        <v>0</v>
      </c>
    </row>
    <row r="100" spans="1:14">
      <c r="A100" s="10" t="s">
        <v>85</v>
      </c>
      <c r="B100" s="22"/>
      <c r="C100" s="22"/>
      <c r="D100" s="22"/>
      <c r="E100" s="22"/>
      <c r="F100" s="22"/>
      <c r="G100" s="22"/>
      <c r="H100" s="22"/>
      <c r="I100" s="22"/>
      <c r="J100" s="22"/>
      <c r="K100" s="22"/>
      <c r="L100" s="22"/>
      <c r="M100" s="22"/>
      <c r="N100" s="18">
        <f t="shared" si="14"/>
        <v>0</v>
      </c>
    </row>
    <row r="101" spans="1:14">
      <c r="A101" s="10"/>
      <c r="B101" s="13"/>
      <c r="C101" s="13"/>
      <c r="D101" s="13"/>
      <c r="E101" s="13"/>
      <c r="F101" s="13"/>
      <c r="G101" s="13"/>
      <c r="H101" s="13"/>
      <c r="I101" s="13"/>
      <c r="J101" s="13"/>
      <c r="K101" s="13"/>
      <c r="L101" s="13"/>
      <c r="M101" s="13"/>
      <c r="N101" s="14"/>
    </row>
    <row r="102" spans="1:14">
      <c r="A102" s="24" t="str">
        <f>"TOTAL "&amp;A92</f>
        <v>TOTAL SUBSCRIBTIONS</v>
      </c>
      <c r="B102" s="25">
        <f>SUM(B94:B100)</f>
        <v>0</v>
      </c>
      <c r="C102" s="25">
        <f t="shared" ref="C102:M102" si="15">SUM(C94:C100)</f>
        <v>0</v>
      </c>
      <c r="D102" s="25">
        <f t="shared" si="15"/>
        <v>0</v>
      </c>
      <c r="E102" s="25">
        <f t="shared" si="15"/>
        <v>0</v>
      </c>
      <c r="F102" s="25">
        <f t="shared" si="15"/>
        <v>0</v>
      </c>
      <c r="G102" s="25">
        <f t="shared" si="15"/>
        <v>0</v>
      </c>
      <c r="H102" s="25">
        <f t="shared" si="15"/>
        <v>0</v>
      </c>
      <c r="I102" s="25">
        <f t="shared" si="15"/>
        <v>0</v>
      </c>
      <c r="J102" s="25">
        <f t="shared" si="15"/>
        <v>0</v>
      </c>
      <c r="K102" s="25">
        <f t="shared" si="15"/>
        <v>0</v>
      </c>
      <c r="L102" s="25">
        <f t="shared" si="15"/>
        <v>0</v>
      </c>
      <c r="M102" s="25">
        <f t="shared" si="15"/>
        <v>0</v>
      </c>
      <c r="N102" s="25">
        <f>SUM(B102:M102)</f>
        <v>0</v>
      </c>
    </row>
    <row r="103" spans="1:14">
      <c r="A103" s="26"/>
      <c r="B103" s="26"/>
      <c r="C103" s="26"/>
      <c r="D103" s="26"/>
      <c r="E103" s="26"/>
      <c r="F103" s="26"/>
      <c r="G103" s="26"/>
      <c r="H103" s="26"/>
      <c r="I103" s="26"/>
      <c r="J103" s="26"/>
      <c r="K103" s="26"/>
      <c r="L103" s="26"/>
      <c r="M103" s="26"/>
      <c r="N103" s="26"/>
    </row>
    <row r="104" spans="1:14">
      <c r="A104" s="77" t="s">
        <v>86</v>
      </c>
      <c r="B104" s="78"/>
      <c r="C104" s="78"/>
      <c r="D104" s="78"/>
      <c r="E104" s="78"/>
      <c r="F104" s="78"/>
      <c r="G104" s="78"/>
      <c r="H104" s="78"/>
      <c r="I104" s="78"/>
      <c r="J104" s="78"/>
      <c r="K104" s="78"/>
      <c r="L104" s="78"/>
      <c r="M104" s="78"/>
      <c r="N104" s="78"/>
    </row>
    <row r="105" spans="1:14">
      <c r="A105" s="20"/>
      <c r="B105" s="21"/>
      <c r="C105" s="21"/>
      <c r="D105" s="21"/>
      <c r="E105" s="21"/>
      <c r="F105" s="21"/>
      <c r="G105" s="21"/>
      <c r="H105" s="21"/>
      <c r="I105" s="21"/>
      <c r="J105" s="21"/>
      <c r="K105" s="21"/>
      <c r="L105" s="21"/>
      <c r="M105" s="21"/>
      <c r="N105" s="21"/>
    </row>
    <row r="106" spans="1:14">
      <c r="A106" s="10" t="s">
        <v>87</v>
      </c>
      <c r="B106" s="22"/>
      <c r="C106" s="22"/>
      <c r="D106" s="22"/>
      <c r="E106" s="22"/>
      <c r="F106" s="22"/>
      <c r="G106" s="22"/>
      <c r="H106" s="22"/>
      <c r="I106" s="22"/>
      <c r="J106" s="22"/>
      <c r="K106" s="22"/>
      <c r="L106" s="22"/>
      <c r="M106" s="22"/>
      <c r="N106" s="18">
        <f>SUM(B106:M106)</f>
        <v>0</v>
      </c>
    </row>
    <row r="107" spans="1:14">
      <c r="A107" s="10" t="s">
        <v>88</v>
      </c>
      <c r="B107" s="22"/>
      <c r="C107" s="22"/>
      <c r="D107" s="22"/>
      <c r="E107" s="22"/>
      <c r="F107" s="22"/>
      <c r="G107" s="22"/>
      <c r="H107" s="22"/>
      <c r="I107" s="22"/>
      <c r="J107" s="22"/>
      <c r="K107" s="22"/>
      <c r="L107" s="22"/>
      <c r="M107" s="22"/>
      <c r="N107" s="18">
        <f>SUM(B107:M107)</f>
        <v>0</v>
      </c>
    </row>
    <row r="108" spans="1:14">
      <c r="A108" s="10" t="s">
        <v>89</v>
      </c>
      <c r="B108" s="22"/>
      <c r="C108" s="22"/>
      <c r="D108" s="22"/>
      <c r="E108" s="22"/>
      <c r="F108" s="22"/>
      <c r="G108" s="22"/>
      <c r="H108" s="22"/>
      <c r="I108" s="22"/>
      <c r="J108" s="22"/>
      <c r="K108" s="22"/>
      <c r="L108" s="22"/>
      <c r="M108" s="22"/>
      <c r="N108" s="18">
        <f>SUM(B108:M108)</f>
        <v>0</v>
      </c>
    </row>
    <row r="109" spans="1:14">
      <c r="A109" s="10" t="s">
        <v>90</v>
      </c>
      <c r="B109" s="22"/>
      <c r="C109" s="22"/>
      <c r="D109" s="22"/>
      <c r="E109" s="22"/>
      <c r="F109" s="22"/>
      <c r="G109" s="22"/>
      <c r="H109" s="22"/>
      <c r="I109" s="22"/>
      <c r="J109" s="22"/>
      <c r="K109" s="22"/>
      <c r="L109" s="22"/>
      <c r="M109" s="22"/>
      <c r="N109" s="18">
        <f>SUM(B109:M109)</f>
        <v>0</v>
      </c>
    </row>
    <row r="110" spans="1:14">
      <c r="A110" s="10" t="s">
        <v>91</v>
      </c>
      <c r="B110" s="22"/>
      <c r="C110" s="22"/>
      <c r="D110" s="22"/>
      <c r="E110" s="22"/>
      <c r="F110" s="22"/>
      <c r="G110" s="22"/>
      <c r="H110" s="22"/>
      <c r="I110" s="22"/>
      <c r="J110" s="22"/>
      <c r="K110" s="22"/>
      <c r="L110" s="22"/>
      <c r="M110" s="22"/>
      <c r="N110" s="18">
        <f>SUM(B110:M110)</f>
        <v>0</v>
      </c>
    </row>
    <row r="111" spans="1:14">
      <c r="A111" s="10"/>
      <c r="B111" s="13"/>
      <c r="C111" s="13"/>
      <c r="D111" s="13"/>
      <c r="E111" s="13"/>
      <c r="F111" s="13"/>
      <c r="G111" s="13"/>
      <c r="H111" s="13"/>
      <c r="I111" s="13"/>
      <c r="J111" s="13"/>
      <c r="K111" s="13"/>
      <c r="L111" s="13"/>
      <c r="M111" s="13"/>
      <c r="N111" s="14"/>
    </row>
    <row r="112" spans="1:14">
      <c r="A112" s="24" t="str">
        <f>"TOTAL "&amp;A104</f>
        <v>TOTAL PERSONAL</v>
      </c>
      <c r="B112" s="25">
        <f>SUM(B106:B110)</f>
        <v>0</v>
      </c>
      <c r="C112" s="25">
        <f t="shared" ref="C112:N112" si="16">SUM(C106:C110)</f>
        <v>0</v>
      </c>
      <c r="D112" s="25">
        <f t="shared" si="16"/>
        <v>0</v>
      </c>
      <c r="E112" s="25">
        <f t="shared" si="16"/>
        <v>0</v>
      </c>
      <c r="F112" s="25">
        <f t="shared" si="16"/>
        <v>0</v>
      </c>
      <c r="G112" s="25">
        <f t="shared" si="16"/>
        <v>0</v>
      </c>
      <c r="H112" s="25">
        <f t="shared" si="16"/>
        <v>0</v>
      </c>
      <c r="I112" s="25">
        <f t="shared" si="16"/>
        <v>0</v>
      </c>
      <c r="J112" s="25">
        <f t="shared" si="16"/>
        <v>0</v>
      </c>
      <c r="K112" s="25">
        <f t="shared" si="16"/>
        <v>0</v>
      </c>
      <c r="L112" s="25">
        <f t="shared" si="16"/>
        <v>0</v>
      </c>
      <c r="M112" s="25">
        <f t="shared" si="16"/>
        <v>0</v>
      </c>
      <c r="N112" s="25">
        <f t="shared" si="16"/>
        <v>0</v>
      </c>
    </row>
    <row r="113" spans="1:14">
      <c r="A113" s="26"/>
      <c r="B113" s="26"/>
      <c r="C113" s="26"/>
      <c r="D113" s="26"/>
      <c r="E113" s="26"/>
      <c r="F113" s="26"/>
      <c r="G113" s="26"/>
      <c r="H113" s="26"/>
      <c r="I113" s="26"/>
      <c r="J113" s="26"/>
      <c r="K113" s="26"/>
      <c r="L113" s="26"/>
      <c r="M113" s="26"/>
      <c r="N113" s="26"/>
    </row>
    <row r="114" spans="1:14">
      <c r="A114" s="77" t="s">
        <v>92</v>
      </c>
      <c r="B114" s="78"/>
      <c r="C114" s="78"/>
      <c r="D114" s="78"/>
      <c r="E114" s="78"/>
      <c r="F114" s="78"/>
      <c r="G114" s="78"/>
      <c r="H114" s="78"/>
      <c r="I114" s="78"/>
      <c r="J114" s="78"/>
      <c r="K114" s="78"/>
      <c r="L114" s="78"/>
      <c r="M114" s="78"/>
      <c r="N114" s="78"/>
    </row>
    <row r="115" spans="1:14">
      <c r="A115" s="20"/>
      <c r="B115" s="21"/>
      <c r="C115" s="21"/>
      <c r="D115" s="21"/>
      <c r="E115" s="21"/>
      <c r="F115" s="21"/>
      <c r="G115" s="21"/>
      <c r="H115" s="21"/>
      <c r="I115" s="21"/>
      <c r="J115" s="21"/>
      <c r="K115" s="21"/>
      <c r="L115" s="21"/>
      <c r="M115" s="21"/>
      <c r="N115" s="21"/>
    </row>
    <row r="116" spans="1:14">
      <c r="A116" s="10" t="s">
        <v>93</v>
      </c>
      <c r="B116" s="22"/>
      <c r="C116" s="22"/>
      <c r="D116" s="22"/>
      <c r="E116" s="22"/>
      <c r="F116" s="22"/>
      <c r="G116" s="22"/>
      <c r="H116" s="22"/>
      <c r="I116" s="22"/>
      <c r="J116" s="22"/>
      <c r="K116" s="22"/>
      <c r="L116" s="22"/>
      <c r="M116" s="22"/>
      <c r="N116" s="18">
        <f>SUM(B116:M116)</f>
        <v>0</v>
      </c>
    </row>
    <row r="117" spans="1:14">
      <c r="A117" s="10" t="s">
        <v>94</v>
      </c>
      <c r="B117" s="22"/>
      <c r="C117" s="22"/>
      <c r="D117" s="22"/>
      <c r="E117" s="22"/>
      <c r="F117" s="22"/>
      <c r="G117" s="22"/>
      <c r="H117" s="22"/>
      <c r="I117" s="22"/>
      <c r="J117" s="22"/>
      <c r="K117" s="22"/>
      <c r="L117" s="22"/>
      <c r="M117" s="22"/>
      <c r="N117" s="18">
        <f>SUM(B117:M117)</f>
        <v>0</v>
      </c>
    </row>
    <row r="118" spans="1:14">
      <c r="A118" s="10" t="s">
        <v>95</v>
      </c>
      <c r="B118" s="22"/>
      <c r="C118" s="22"/>
      <c r="D118" s="22"/>
      <c r="E118" s="22"/>
      <c r="F118" s="22"/>
      <c r="G118" s="22"/>
      <c r="H118" s="22"/>
      <c r="I118" s="22"/>
      <c r="J118" s="22"/>
      <c r="K118" s="22"/>
      <c r="L118" s="22"/>
      <c r="M118" s="22"/>
      <c r="N118" s="18">
        <f>SUM(B118:M118)</f>
        <v>0</v>
      </c>
    </row>
    <row r="119" spans="1:14">
      <c r="A119" s="10" t="s">
        <v>96</v>
      </c>
      <c r="B119" s="22"/>
      <c r="C119" s="22"/>
      <c r="D119" s="22"/>
      <c r="E119" s="22"/>
      <c r="F119" s="22"/>
      <c r="G119" s="22"/>
      <c r="H119" s="22"/>
      <c r="I119" s="22"/>
      <c r="J119" s="22"/>
      <c r="K119" s="22"/>
      <c r="L119" s="22"/>
      <c r="M119" s="22"/>
      <c r="N119" s="18">
        <f>SUM(B119:M119)</f>
        <v>0</v>
      </c>
    </row>
    <row r="120" spans="1:14">
      <c r="A120" s="10" t="s">
        <v>97</v>
      </c>
      <c r="B120" s="22"/>
      <c r="C120" s="22"/>
      <c r="D120" s="22"/>
      <c r="E120" s="22"/>
      <c r="F120" s="22"/>
      <c r="G120" s="22"/>
      <c r="H120" s="22"/>
      <c r="I120" s="22"/>
      <c r="J120" s="22"/>
      <c r="K120" s="22"/>
      <c r="L120" s="22"/>
      <c r="M120" s="22"/>
      <c r="N120" s="18">
        <f>SUM(B120:M120)</f>
        <v>0</v>
      </c>
    </row>
    <row r="121" spans="1:14">
      <c r="A121" s="10"/>
      <c r="B121" s="13"/>
      <c r="C121" s="13"/>
      <c r="D121" s="13"/>
      <c r="E121" s="13"/>
      <c r="F121" s="13"/>
      <c r="G121" s="13"/>
      <c r="H121" s="13"/>
      <c r="I121" s="13"/>
      <c r="J121" s="13"/>
      <c r="K121" s="13"/>
      <c r="L121" s="13"/>
      <c r="M121" s="13"/>
      <c r="N121" s="14"/>
    </row>
    <row r="122" spans="1:14">
      <c r="A122" s="24" t="str">
        <f>"TOTAL "&amp;A114</f>
        <v>TOTAL FINANCIAL OBLIGATIONS</v>
      </c>
      <c r="B122" s="29">
        <f>SUM(B116:B120)</f>
        <v>0</v>
      </c>
      <c r="C122" s="29">
        <f t="shared" ref="C122:N122" si="17">SUM(C116:C120)</f>
        <v>0</v>
      </c>
      <c r="D122" s="29">
        <f t="shared" si="17"/>
        <v>0</v>
      </c>
      <c r="E122" s="29">
        <f t="shared" si="17"/>
        <v>0</v>
      </c>
      <c r="F122" s="29">
        <f t="shared" si="17"/>
        <v>0</v>
      </c>
      <c r="G122" s="29">
        <f t="shared" si="17"/>
        <v>0</v>
      </c>
      <c r="H122" s="29">
        <f t="shared" si="17"/>
        <v>0</v>
      </c>
      <c r="I122" s="29">
        <f t="shared" si="17"/>
        <v>0</v>
      </c>
      <c r="J122" s="29">
        <f t="shared" si="17"/>
        <v>0</v>
      </c>
      <c r="K122" s="29">
        <f t="shared" si="17"/>
        <v>0</v>
      </c>
      <c r="L122" s="29">
        <f t="shared" si="17"/>
        <v>0</v>
      </c>
      <c r="M122" s="29">
        <f t="shared" si="17"/>
        <v>0</v>
      </c>
      <c r="N122" s="25">
        <f t="shared" si="17"/>
        <v>0</v>
      </c>
    </row>
    <row r="123" spans="1:14">
      <c r="A123" s="26"/>
      <c r="B123" s="26"/>
      <c r="C123" s="26"/>
      <c r="D123" s="26"/>
      <c r="E123" s="26"/>
      <c r="F123" s="26"/>
      <c r="G123" s="26"/>
      <c r="H123" s="26"/>
      <c r="I123" s="26"/>
      <c r="J123" s="26"/>
      <c r="K123" s="26"/>
      <c r="L123" s="26"/>
      <c r="M123" s="26"/>
      <c r="N123" s="26"/>
    </row>
    <row r="124" spans="1:14">
      <c r="A124" s="77" t="s">
        <v>98</v>
      </c>
      <c r="B124" s="78"/>
      <c r="C124" s="78"/>
      <c r="D124" s="78"/>
      <c r="E124" s="78"/>
      <c r="F124" s="78"/>
      <c r="G124" s="78"/>
      <c r="H124" s="78"/>
      <c r="I124" s="78"/>
      <c r="J124" s="78"/>
      <c r="K124" s="78"/>
      <c r="L124" s="78"/>
      <c r="M124" s="78"/>
      <c r="N124" s="78"/>
    </row>
    <row r="125" spans="1:14">
      <c r="A125" s="20"/>
      <c r="B125" s="21"/>
      <c r="C125" s="21"/>
      <c r="D125" s="21"/>
      <c r="E125" s="21"/>
      <c r="F125" s="21"/>
      <c r="G125" s="21"/>
      <c r="H125" s="21"/>
      <c r="I125" s="21"/>
      <c r="J125" s="21"/>
      <c r="K125" s="21"/>
      <c r="L125" s="21"/>
      <c r="M125" s="21"/>
      <c r="N125" s="21"/>
    </row>
    <row r="126" spans="1:14">
      <c r="A126" s="10" t="s">
        <v>99</v>
      </c>
      <c r="B126" s="22"/>
      <c r="C126" s="22"/>
      <c r="D126" s="22"/>
      <c r="E126" s="22"/>
      <c r="F126" s="22"/>
      <c r="G126" s="22"/>
      <c r="H126" s="22"/>
      <c r="I126" s="22"/>
      <c r="J126" s="22"/>
      <c r="K126" s="22"/>
      <c r="L126" s="22"/>
      <c r="M126" s="22"/>
      <c r="N126" s="18">
        <f>SUM(B126:M126)</f>
        <v>0</v>
      </c>
    </row>
    <row r="127" spans="1:14">
      <c r="A127" s="10" t="s">
        <v>99</v>
      </c>
      <c r="B127" s="22"/>
      <c r="C127" s="22"/>
      <c r="D127" s="22"/>
      <c r="E127" s="22"/>
      <c r="F127" s="22"/>
      <c r="G127" s="22"/>
      <c r="H127" s="22"/>
      <c r="I127" s="22"/>
      <c r="J127" s="22"/>
      <c r="K127" s="22"/>
      <c r="L127" s="22"/>
      <c r="M127" s="22"/>
      <c r="N127" s="18">
        <f>SUM(B127:M127)</f>
        <v>0</v>
      </c>
    </row>
    <row r="128" spans="1:14">
      <c r="A128" s="10" t="s">
        <v>99</v>
      </c>
      <c r="B128" s="22"/>
      <c r="C128" s="22"/>
      <c r="D128" s="22"/>
      <c r="E128" s="22"/>
      <c r="F128" s="22"/>
      <c r="G128" s="22"/>
      <c r="H128" s="22"/>
      <c r="I128" s="22"/>
      <c r="J128" s="22"/>
      <c r="K128" s="22"/>
      <c r="L128" s="22"/>
      <c r="M128" s="22"/>
      <c r="N128" s="18">
        <f>SUM(B128:M128)</f>
        <v>0</v>
      </c>
    </row>
    <row r="129" spans="1:14">
      <c r="A129" s="10" t="s">
        <v>99</v>
      </c>
      <c r="B129" s="22"/>
      <c r="C129" s="22"/>
      <c r="D129" s="22"/>
      <c r="E129" s="22"/>
      <c r="F129" s="22"/>
      <c r="G129" s="22"/>
      <c r="H129" s="22"/>
      <c r="I129" s="22"/>
      <c r="J129" s="22"/>
      <c r="K129" s="22"/>
      <c r="L129" s="22"/>
      <c r="M129" s="22"/>
      <c r="N129" s="18">
        <f>SUM(B129:M129)</f>
        <v>0</v>
      </c>
    </row>
    <row r="130" spans="1:14">
      <c r="A130" s="10" t="s">
        <v>99</v>
      </c>
      <c r="B130" s="22"/>
      <c r="C130" s="22"/>
      <c r="D130" s="22"/>
      <c r="E130" s="22"/>
      <c r="F130" s="22"/>
      <c r="G130" s="22"/>
      <c r="H130" s="22"/>
      <c r="I130" s="22"/>
      <c r="J130" s="22"/>
      <c r="K130" s="22"/>
      <c r="L130" s="22"/>
      <c r="M130" s="22"/>
      <c r="N130" s="18">
        <f>SUM(B130:M130)</f>
        <v>0</v>
      </c>
    </row>
    <row r="131" spans="1:14">
      <c r="A131" s="10"/>
      <c r="B131" s="13"/>
      <c r="C131" s="13"/>
      <c r="D131" s="13"/>
      <c r="E131" s="13"/>
      <c r="F131" s="13"/>
      <c r="G131" s="13"/>
      <c r="H131" s="13"/>
      <c r="I131" s="13"/>
      <c r="J131" s="13"/>
      <c r="K131" s="13"/>
      <c r="L131" s="13"/>
      <c r="M131" s="13"/>
      <c r="N131" s="14"/>
    </row>
    <row r="132" spans="1:14">
      <c r="A132" s="24" t="str">
        <f>"TOTAL "&amp;A124</f>
        <v>TOTAL MISC. PAYMENTS</v>
      </c>
      <c r="B132" s="25">
        <f>SUM(B126:B130)</f>
        <v>0</v>
      </c>
      <c r="C132" s="25">
        <f t="shared" ref="C132:N132" si="18">SUM(C126:C130)</f>
        <v>0</v>
      </c>
      <c r="D132" s="25">
        <f t="shared" si="18"/>
        <v>0</v>
      </c>
      <c r="E132" s="25">
        <f t="shared" si="18"/>
        <v>0</v>
      </c>
      <c r="F132" s="25">
        <f t="shared" si="18"/>
        <v>0</v>
      </c>
      <c r="G132" s="25">
        <f t="shared" si="18"/>
        <v>0</v>
      </c>
      <c r="H132" s="25">
        <f t="shared" si="18"/>
        <v>0</v>
      </c>
      <c r="I132" s="25">
        <f t="shared" si="18"/>
        <v>0</v>
      </c>
      <c r="J132" s="25">
        <f t="shared" si="18"/>
        <v>0</v>
      </c>
      <c r="K132" s="25">
        <f t="shared" si="18"/>
        <v>0</v>
      </c>
      <c r="L132" s="25">
        <f t="shared" si="18"/>
        <v>0</v>
      </c>
      <c r="M132" s="25">
        <f t="shared" si="18"/>
        <v>0</v>
      </c>
      <c r="N132" s="25">
        <f t="shared" si="18"/>
        <v>0</v>
      </c>
    </row>
    <row r="133" spans="1:14">
      <c r="A133" s="30"/>
      <c r="B133" s="30"/>
      <c r="C133" s="30"/>
      <c r="D133" s="30"/>
      <c r="E133" s="30"/>
      <c r="F133" s="30"/>
      <c r="G133" s="30"/>
      <c r="H133" s="30"/>
      <c r="I133" s="30"/>
      <c r="J133" s="30"/>
      <c r="K133" s="30"/>
      <c r="L133" s="30"/>
      <c r="M133" s="30"/>
      <c r="N133" s="30"/>
    </row>
    <row r="134" spans="1:14">
      <c r="A134" s="79" t="s">
        <v>100</v>
      </c>
      <c r="B134" s="80"/>
      <c r="C134" s="80"/>
      <c r="D134" s="80"/>
      <c r="E134" s="80"/>
      <c r="F134" s="80"/>
      <c r="G134" s="80"/>
      <c r="H134" s="80"/>
      <c r="I134" s="80"/>
      <c r="J134" s="80"/>
      <c r="K134" s="80"/>
      <c r="L134" s="80"/>
      <c r="M134" s="80"/>
      <c r="N134" s="80"/>
    </row>
    <row r="135" spans="1:14">
      <c r="A135" s="31"/>
      <c r="B135" s="31"/>
      <c r="C135" s="31"/>
      <c r="D135" s="31"/>
      <c r="E135" s="31"/>
      <c r="F135" s="31"/>
      <c r="G135" s="31"/>
      <c r="H135" s="31"/>
      <c r="I135" s="31"/>
      <c r="J135" s="31"/>
      <c r="K135" s="31"/>
      <c r="L135" s="31"/>
      <c r="M135" s="31"/>
      <c r="N135" s="31"/>
    </row>
    <row r="136" spans="1:14">
      <c r="A136" s="32" t="s">
        <v>25</v>
      </c>
      <c r="B136" s="33">
        <f>B11</f>
        <v>0</v>
      </c>
      <c r="C136" s="33">
        <f t="shared" ref="C136:N136" si="19">C11</f>
        <v>0</v>
      </c>
      <c r="D136" s="33">
        <f t="shared" si="19"/>
        <v>0</v>
      </c>
      <c r="E136" s="33">
        <f t="shared" si="19"/>
        <v>0</v>
      </c>
      <c r="F136" s="33">
        <f t="shared" si="19"/>
        <v>0</v>
      </c>
      <c r="G136" s="33">
        <f t="shared" si="19"/>
        <v>0</v>
      </c>
      <c r="H136" s="33">
        <f t="shared" si="19"/>
        <v>0</v>
      </c>
      <c r="I136" s="33">
        <f t="shared" si="19"/>
        <v>0</v>
      </c>
      <c r="J136" s="33">
        <f t="shared" si="19"/>
        <v>0</v>
      </c>
      <c r="K136" s="33">
        <f t="shared" si="19"/>
        <v>0</v>
      </c>
      <c r="L136" s="33">
        <f t="shared" si="19"/>
        <v>0</v>
      </c>
      <c r="M136" s="33">
        <f t="shared" si="19"/>
        <v>0</v>
      </c>
      <c r="N136" s="33">
        <f t="shared" si="19"/>
        <v>0</v>
      </c>
    </row>
    <row r="137" spans="1:14">
      <c r="A137" s="32" t="s">
        <v>31</v>
      </c>
      <c r="B137" s="33">
        <f t="shared" ref="B137:N137" si="20">SUM(B27,B38,B49,B58,B70,B81,B90,B102,B112,B122,B132)</f>
        <v>0</v>
      </c>
      <c r="C137" s="33">
        <f t="shared" si="20"/>
        <v>0</v>
      </c>
      <c r="D137" s="33">
        <f t="shared" si="20"/>
        <v>0</v>
      </c>
      <c r="E137" s="33">
        <f t="shared" si="20"/>
        <v>0</v>
      </c>
      <c r="F137" s="33">
        <f t="shared" si="20"/>
        <v>0</v>
      </c>
      <c r="G137" s="33">
        <f t="shared" si="20"/>
        <v>0</v>
      </c>
      <c r="H137" s="33">
        <f t="shared" si="20"/>
        <v>0</v>
      </c>
      <c r="I137" s="33">
        <f t="shared" si="20"/>
        <v>0</v>
      </c>
      <c r="J137" s="33">
        <f t="shared" si="20"/>
        <v>0</v>
      </c>
      <c r="K137" s="33">
        <f t="shared" si="20"/>
        <v>0</v>
      </c>
      <c r="L137" s="33">
        <f t="shared" si="20"/>
        <v>0</v>
      </c>
      <c r="M137" s="33">
        <f t="shared" si="20"/>
        <v>0</v>
      </c>
      <c r="N137" s="33">
        <f t="shared" si="20"/>
        <v>0</v>
      </c>
    </row>
    <row r="138" spans="1:14">
      <c r="A138" s="31"/>
      <c r="B138" s="31"/>
      <c r="C138" s="31"/>
      <c r="D138" s="31"/>
      <c r="E138" s="31"/>
      <c r="F138" s="31"/>
      <c r="G138" s="31"/>
      <c r="H138" s="31"/>
      <c r="I138" s="31"/>
      <c r="J138" s="31"/>
      <c r="K138" s="31"/>
      <c r="L138" s="31"/>
      <c r="M138" s="31"/>
      <c r="N138" s="31"/>
    </row>
    <row r="139" spans="1:14">
      <c r="A139" s="34" t="s">
        <v>101</v>
      </c>
      <c r="B139" s="35">
        <f>+B136-B137</f>
        <v>0</v>
      </c>
      <c r="C139" s="35">
        <f t="shared" ref="C139:N139" si="21">+C136-C137</f>
        <v>0</v>
      </c>
      <c r="D139" s="35">
        <f t="shared" si="21"/>
        <v>0</v>
      </c>
      <c r="E139" s="35">
        <f t="shared" si="21"/>
        <v>0</v>
      </c>
      <c r="F139" s="35">
        <f t="shared" si="21"/>
        <v>0</v>
      </c>
      <c r="G139" s="35">
        <f t="shared" si="21"/>
        <v>0</v>
      </c>
      <c r="H139" s="35">
        <f t="shared" si="21"/>
        <v>0</v>
      </c>
      <c r="I139" s="35">
        <f t="shared" si="21"/>
        <v>0</v>
      </c>
      <c r="J139" s="35">
        <f t="shared" si="21"/>
        <v>0</v>
      </c>
      <c r="K139" s="35">
        <f t="shared" si="21"/>
        <v>0</v>
      </c>
      <c r="L139" s="35">
        <f t="shared" si="21"/>
        <v>0</v>
      </c>
      <c r="M139" s="35">
        <f t="shared" si="21"/>
        <v>0</v>
      </c>
      <c r="N139" s="35">
        <f t="shared" si="21"/>
        <v>0</v>
      </c>
    </row>
  </sheetData>
  <mergeCells count="14">
    <mergeCell ref="A3:N3"/>
    <mergeCell ref="A14:N14"/>
    <mergeCell ref="A16:N16"/>
    <mergeCell ref="A29:N29"/>
    <mergeCell ref="A40:N40"/>
    <mergeCell ref="A114:N114"/>
    <mergeCell ref="A124:N124"/>
    <mergeCell ref="A134:N134"/>
    <mergeCell ref="A51:N51"/>
    <mergeCell ref="A60:N60"/>
    <mergeCell ref="A72:N72"/>
    <mergeCell ref="A83:N83"/>
    <mergeCell ref="A92:N92"/>
    <mergeCell ref="A104:N10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activeCell="A28" sqref="A28"/>
    </sheetView>
  </sheetViews>
  <sheetFormatPr baseColWidth="10" defaultColWidth="11" defaultRowHeight="15" x14ac:dyDescent="0"/>
  <cols>
    <col min="1" max="1" width="28.1640625" style="38" bestFit="1" customWidth="1"/>
    <col min="2" max="2" width="14.6640625" style="39" bestFit="1" customWidth="1"/>
    <col min="3" max="3" width="16.1640625" style="39" bestFit="1" customWidth="1"/>
    <col min="4" max="4" width="12.6640625" bestFit="1" customWidth="1"/>
    <col min="5" max="5" width="16" bestFit="1" customWidth="1"/>
    <col min="6" max="6" width="11" bestFit="1" customWidth="1"/>
  </cols>
  <sheetData>
    <row r="1" spans="1:6">
      <c r="A1" s="51" t="s">
        <v>102</v>
      </c>
      <c r="B1" s="56" t="s">
        <v>4</v>
      </c>
      <c r="C1" s="56" t="s">
        <v>5</v>
      </c>
      <c r="D1" s="57" t="s">
        <v>6</v>
      </c>
      <c r="E1" s="57" t="s">
        <v>7</v>
      </c>
      <c r="F1" s="57" t="s">
        <v>8</v>
      </c>
    </row>
    <row r="2" spans="1:6">
      <c r="A2" s="10" t="s">
        <v>103</v>
      </c>
      <c r="B2" s="45">
        <v>0</v>
      </c>
      <c r="C2" s="46">
        <v>0</v>
      </c>
      <c r="D2" s="47" t="e">
        <f t="shared" ref="D2" si="0">C2/B2-1</f>
        <v>#DIV/0!</v>
      </c>
      <c r="E2" s="48"/>
      <c r="F2" s="48"/>
    </row>
    <row r="3" spans="1:6">
      <c r="A3" s="10" t="s">
        <v>104</v>
      </c>
      <c r="B3" s="40">
        <v>0</v>
      </c>
      <c r="C3" s="41">
        <v>0</v>
      </c>
      <c r="D3" s="42" t="e">
        <f>C3/B3-1</f>
        <v>#DIV/0!</v>
      </c>
      <c r="E3" s="43"/>
      <c r="F3" s="43"/>
    </row>
    <row r="4" spans="1:6">
      <c r="A4" s="10" t="s">
        <v>105</v>
      </c>
      <c r="B4" s="40">
        <v>0</v>
      </c>
      <c r="C4" s="41">
        <v>0</v>
      </c>
      <c r="D4" s="42" t="e">
        <f t="shared" ref="D4:D8" si="1">C4/B4-1</f>
        <v>#DIV/0!</v>
      </c>
      <c r="E4" s="43"/>
      <c r="F4" s="43"/>
    </row>
    <row r="5" spans="1:6">
      <c r="A5" s="10" t="s">
        <v>106</v>
      </c>
      <c r="B5" s="40">
        <v>0</v>
      </c>
      <c r="C5" s="41">
        <v>0</v>
      </c>
      <c r="D5" s="42" t="e">
        <f t="shared" si="1"/>
        <v>#DIV/0!</v>
      </c>
      <c r="E5" s="43"/>
      <c r="F5" s="43"/>
    </row>
    <row r="6" spans="1:6">
      <c r="A6" s="10" t="s">
        <v>107</v>
      </c>
      <c r="B6" s="40">
        <v>0</v>
      </c>
      <c r="C6" s="41">
        <v>0</v>
      </c>
      <c r="D6" s="42" t="e">
        <f t="shared" si="1"/>
        <v>#DIV/0!</v>
      </c>
      <c r="E6" s="43"/>
      <c r="F6" s="43"/>
    </row>
    <row r="7" spans="1:6">
      <c r="A7" s="10" t="s">
        <v>108</v>
      </c>
      <c r="B7" s="40">
        <v>0</v>
      </c>
      <c r="C7" s="41">
        <v>0</v>
      </c>
      <c r="D7" s="42" t="e">
        <f t="shared" si="1"/>
        <v>#DIV/0!</v>
      </c>
      <c r="E7" s="43"/>
      <c r="F7" s="43"/>
    </row>
    <row r="8" spans="1:6">
      <c r="A8" s="10" t="s">
        <v>109</v>
      </c>
      <c r="B8" s="40">
        <v>0</v>
      </c>
      <c r="C8" s="41">
        <v>0</v>
      </c>
      <c r="D8" s="42" t="e">
        <f t="shared" si="1"/>
        <v>#DIV/0!</v>
      </c>
      <c r="E8" s="43"/>
      <c r="F8" s="43"/>
    </row>
    <row r="9" spans="1:6">
      <c r="A9" s="53" t="s">
        <v>110</v>
      </c>
      <c r="B9" s="63">
        <f>SUM(B2:B8)</f>
        <v>0</v>
      </c>
      <c r="C9" s="63">
        <f>SUM(C2:C8)</f>
        <v>0</v>
      </c>
      <c r="D9" s="64"/>
      <c r="E9" s="64"/>
      <c r="F9" s="64"/>
    </row>
    <row r="10" spans="1:6">
      <c r="A10" s="36"/>
      <c r="B10" s="44"/>
    </row>
    <row r="11" spans="1:6">
      <c r="A11" s="52" t="s">
        <v>111</v>
      </c>
      <c r="B11" s="58" t="s">
        <v>4</v>
      </c>
      <c r="C11" s="58" t="s">
        <v>11</v>
      </c>
      <c r="D11" s="59" t="s">
        <v>10</v>
      </c>
      <c r="E11" s="59" t="s">
        <v>9</v>
      </c>
    </row>
    <row r="12" spans="1:6">
      <c r="A12" s="10" t="s">
        <v>112</v>
      </c>
      <c r="B12" s="45">
        <v>0</v>
      </c>
      <c r="C12" s="46">
        <v>0</v>
      </c>
      <c r="D12" s="47" t="e">
        <f t="shared" ref="D12" si="2">C12/B12-1</f>
        <v>#DIV/0!</v>
      </c>
      <c r="E12" s="48"/>
    </row>
    <row r="13" spans="1:6">
      <c r="A13" s="10" t="s">
        <v>113</v>
      </c>
      <c r="B13" s="40">
        <v>0</v>
      </c>
      <c r="C13" s="41">
        <v>0</v>
      </c>
      <c r="D13" s="42" t="e">
        <f>C13/B13-1</f>
        <v>#DIV/0!</v>
      </c>
      <c r="E13" s="43"/>
    </row>
    <row r="14" spans="1:6">
      <c r="A14" s="10" t="s">
        <v>114</v>
      </c>
      <c r="B14" s="40">
        <v>0</v>
      </c>
      <c r="C14" s="41">
        <v>0</v>
      </c>
      <c r="D14" s="42" t="e">
        <f t="shared" ref="D14:D17" si="3">C14/B14-1</f>
        <v>#DIV/0!</v>
      </c>
      <c r="E14" s="43"/>
    </row>
    <row r="15" spans="1:6">
      <c r="A15" s="10" t="s">
        <v>115</v>
      </c>
      <c r="B15" s="40">
        <v>0</v>
      </c>
      <c r="C15" s="41">
        <v>0</v>
      </c>
      <c r="D15" s="42" t="e">
        <f t="shared" si="3"/>
        <v>#DIV/0!</v>
      </c>
      <c r="E15" s="43"/>
    </row>
    <row r="16" spans="1:6">
      <c r="A16" s="10" t="s">
        <v>116</v>
      </c>
      <c r="B16" s="40">
        <v>0</v>
      </c>
      <c r="C16" s="41">
        <v>0</v>
      </c>
      <c r="D16" s="42" t="e">
        <f t="shared" si="3"/>
        <v>#DIV/0!</v>
      </c>
      <c r="E16" s="43"/>
    </row>
    <row r="17" spans="1:5">
      <c r="A17" s="10" t="s">
        <v>117</v>
      </c>
      <c r="B17" s="40">
        <v>0</v>
      </c>
      <c r="C17" s="41">
        <v>0</v>
      </c>
      <c r="D17" s="42" t="e">
        <f t="shared" si="3"/>
        <v>#DIV/0!</v>
      </c>
      <c r="E17" s="43"/>
    </row>
    <row r="18" spans="1:5">
      <c r="A18" s="10" t="s">
        <v>118</v>
      </c>
      <c r="B18" s="40">
        <v>0</v>
      </c>
      <c r="C18" s="41">
        <v>0</v>
      </c>
      <c r="D18" s="42" t="e">
        <f t="shared" ref="D18:D22" si="4">C18/B18-1</f>
        <v>#DIV/0!</v>
      </c>
      <c r="E18" s="43"/>
    </row>
    <row r="19" spans="1:5">
      <c r="A19" s="10" t="s">
        <v>119</v>
      </c>
      <c r="B19" s="40">
        <v>0</v>
      </c>
      <c r="C19" s="41">
        <v>0</v>
      </c>
      <c r="D19" s="42" t="e">
        <f t="shared" si="4"/>
        <v>#DIV/0!</v>
      </c>
      <c r="E19" s="43"/>
    </row>
    <row r="20" spans="1:5">
      <c r="A20" s="10" t="s">
        <v>120</v>
      </c>
      <c r="B20" s="40">
        <v>0</v>
      </c>
      <c r="C20" s="41">
        <v>0</v>
      </c>
      <c r="D20" s="42" t="e">
        <f t="shared" si="4"/>
        <v>#DIV/0!</v>
      </c>
      <c r="E20" s="43"/>
    </row>
    <row r="21" spans="1:5">
      <c r="A21" s="10" t="s">
        <v>121</v>
      </c>
      <c r="B21" s="40">
        <v>0</v>
      </c>
      <c r="C21" s="41">
        <v>0</v>
      </c>
      <c r="D21" s="42" t="e">
        <f t="shared" si="4"/>
        <v>#DIV/0!</v>
      </c>
      <c r="E21" s="43"/>
    </row>
    <row r="22" spans="1:5">
      <c r="A22" s="10" t="s">
        <v>122</v>
      </c>
      <c r="B22" s="40">
        <v>0</v>
      </c>
      <c r="C22" s="41">
        <v>0</v>
      </c>
      <c r="D22" s="42" t="e">
        <f t="shared" si="4"/>
        <v>#DIV/0!</v>
      </c>
      <c r="E22" s="43"/>
    </row>
    <row r="23" spans="1:5">
      <c r="A23" s="54" t="s">
        <v>123</v>
      </c>
      <c r="B23" s="60">
        <f>SUM(B12:B22)</f>
        <v>0</v>
      </c>
      <c r="C23" s="60">
        <f>SUM(C12:C22)</f>
        <v>0</v>
      </c>
      <c r="D23" s="61"/>
      <c r="E23" s="61"/>
    </row>
    <row r="24" spans="1:5">
      <c r="A24" s="37"/>
      <c r="B24" s="44"/>
    </row>
    <row r="25" spans="1:5">
      <c r="A25" s="55" t="s">
        <v>124</v>
      </c>
      <c r="B25" s="62">
        <f>SUM(B9-B23)</f>
        <v>0</v>
      </c>
      <c r="C25" s="50"/>
      <c r="D25" s="49"/>
      <c r="E25" s="4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
  <sheetViews>
    <sheetView workbookViewId="0">
      <selection activeCell="A15" sqref="A15"/>
    </sheetView>
  </sheetViews>
  <sheetFormatPr baseColWidth="10" defaultColWidth="11" defaultRowHeight="15" x14ac:dyDescent="0"/>
  <cols>
    <col min="1" max="1" width="19.83203125" bestFit="1" customWidth="1"/>
    <col min="2" max="2" width="15.1640625" bestFit="1" customWidth="1"/>
    <col min="3" max="8" width="10.1640625" bestFit="1" customWidth="1"/>
    <col min="9" max="30" width="11.1640625" bestFit="1" customWidth="1"/>
    <col min="31" max="59" width="12.1640625" bestFit="1" customWidth="1"/>
    <col min="60" max="71" width="13.6640625" bestFit="1" customWidth="1"/>
  </cols>
  <sheetData>
    <row r="1" spans="1:71">
      <c r="A1" s="65" t="s">
        <v>1</v>
      </c>
      <c r="B1" s="67"/>
      <c r="BS1" t="s">
        <v>3</v>
      </c>
    </row>
    <row r="2" spans="1:71">
      <c r="A2" s="69" t="s">
        <v>125</v>
      </c>
      <c r="B2" s="68" t="s">
        <v>126</v>
      </c>
      <c r="C2" s="66">
        <v>2019</v>
      </c>
      <c r="D2" s="66">
        <v>2020</v>
      </c>
      <c r="E2" s="66">
        <v>2021</v>
      </c>
      <c r="F2" s="66">
        <v>2022</v>
      </c>
      <c r="G2" s="66">
        <v>2023</v>
      </c>
      <c r="H2" s="66">
        <v>2024</v>
      </c>
      <c r="I2" s="66">
        <v>2025</v>
      </c>
      <c r="J2" s="66">
        <v>2026</v>
      </c>
      <c r="K2" s="66">
        <v>2027</v>
      </c>
      <c r="L2" s="66">
        <v>2028</v>
      </c>
      <c r="M2" s="66">
        <v>2029</v>
      </c>
      <c r="N2" s="66">
        <v>2030</v>
      </c>
      <c r="O2" s="66">
        <v>2031</v>
      </c>
      <c r="P2" s="66">
        <v>2032</v>
      </c>
      <c r="Q2" s="66">
        <v>2033</v>
      </c>
      <c r="R2" s="66">
        <v>2034</v>
      </c>
      <c r="S2" s="66">
        <v>2035</v>
      </c>
      <c r="T2" s="66">
        <v>2036</v>
      </c>
      <c r="U2" s="66">
        <v>2037</v>
      </c>
      <c r="V2" s="66">
        <v>2038</v>
      </c>
      <c r="W2" s="66">
        <v>2039</v>
      </c>
      <c r="X2" s="66">
        <v>2040</v>
      </c>
      <c r="Y2" s="66">
        <v>2041</v>
      </c>
      <c r="Z2" s="66">
        <v>2042</v>
      </c>
      <c r="AA2" s="66">
        <v>2043</v>
      </c>
      <c r="AB2" s="66">
        <v>2044</v>
      </c>
      <c r="AC2" s="66">
        <v>2045</v>
      </c>
      <c r="AD2" s="66">
        <v>2046</v>
      </c>
      <c r="AE2" s="66">
        <v>2047</v>
      </c>
      <c r="AF2" s="66">
        <v>2048</v>
      </c>
      <c r="AG2" s="66">
        <v>2049</v>
      </c>
      <c r="AH2" s="66">
        <v>2050</v>
      </c>
      <c r="AI2" s="66">
        <v>2051</v>
      </c>
      <c r="AJ2" s="66">
        <v>2052</v>
      </c>
      <c r="AK2" s="66">
        <v>2053</v>
      </c>
      <c r="AL2" s="66">
        <v>2054</v>
      </c>
      <c r="AM2" s="66">
        <v>2055</v>
      </c>
      <c r="AN2" s="66">
        <v>2056</v>
      </c>
      <c r="AO2" s="66">
        <v>2057</v>
      </c>
      <c r="AP2" s="66">
        <v>2058</v>
      </c>
      <c r="AQ2" s="66">
        <v>2059</v>
      </c>
      <c r="AR2" s="66">
        <v>2060</v>
      </c>
      <c r="AS2" s="66">
        <v>2061</v>
      </c>
      <c r="AT2" s="66">
        <v>2062</v>
      </c>
      <c r="AU2" s="66">
        <v>2063</v>
      </c>
      <c r="AV2" s="66">
        <v>2064</v>
      </c>
      <c r="AW2" s="66">
        <v>2065</v>
      </c>
      <c r="AX2" s="66">
        <v>2066</v>
      </c>
      <c r="AY2" s="66">
        <v>2067</v>
      </c>
      <c r="AZ2" s="66">
        <v>2068</v>
      </c>
      <c r="BA2" s="66">
        <v>2069</v>
      </c>
      <c r="BB2" s="66">
        <v>2070</v>
      </c>
      <c r="BC2" s="66">
        <v>2071</v>
      </c>
      <c r="BD2" s="66">
        <v>2072</v>
      </c>
      <c r="BE2" s="66">
        <v>2073</v>
      </c>
      <c r="BF2" s="66">
        <v>2074</v>
      </c>
      <c r="BG2" s="66">
        <v>2075</v>
      </c>
      <c r="BH2" s="66">
        <v>2076</v>
      </c>
      <c r="BI2" s="66">
        <v>2077</v>
      </c>
      <c r="BJ2" s="66">
        <v>2078</v>
      </c>
      <c r="BK2" s="66">
        <v>2079</v>
      </c>
      <c r="BL2" s="66">
        <v>2080</v>
      </c>
      <c r="BM2" s="66">
        <v>2081</v>
      </c>
      <c r="BN2" s="66">
        <v>2082</v>
      </c>
      <c r="BO2" s="66">
        <v>2083</v>
      </c>
      <c r="BP2" s="66">
        <v>2084</v>
      </c>
      <c r="BQ2" s="66">
        <v>2085</v>
      </c>
      <c r="BR2" s="66">
        <v>2086</v>
      </c>
      <c r="BS2" s="66">
        <v>2087</v>
      </c>
    </row>
    <row r="3" spans="1:71">
      <c r="A3" t="s">
        <v>127</v>
      </c>
      <c r="B3" s="2">
        <v>1000</v>
      </c>
      <c r="C3" s="2">
        <f t="shared" ref="C3" si="0">B3*1.08</f>
        <v>1080</v>
      </c>
      <c r="D3" s="2">
        <f>C5*(1+$B$13)</f>
        <v>1166.4000000000001</v>
      </c>
      <c r="E3" s="2">
        <f>D5*(1+$B$13)</f>
        <v>2339.7120000000004</v>
      </c>
      <c r="F3" s="2">
        <f t="shared" ref="F3:BQ3" si="1">E5*(1+$B$13)</f>
        <v>3606.8889600000007</v>
      </c>
      <c r="G3" s="2">
        <f>F5*(1+$B$13)</f>
        <v>4975.4400768000005</v>
      </c>
      <c r="H3" s="2">
        <f t="shared" si="1"/>
        <v>6453.4752829440013</v>
      </c>
      <c r="I3" s="2">
        <f t="shared" si="1"/>
        <v>8049.753305579522</v>
      </c>
      <c r="J3" s="2">
        <f t="shared" si="1"/>
        <v>9773.7335700258827</v>
      </c>
      <c r="K3" s="2">
        <f t="shared" si="1"/>
        <v>11635.632255627954</v>
      </c>
      <c r="L3" s="2">
        <f t="shared" si="1"/>
        <v>13646.48283607819</v>
      </c>
      <c r="M3" s="2">
        <f t="shared" si="1"/>
        <v>15818.201462964447</v>
      </c>
      <c r="N3" s="2">
        <f t="shared" si="1"/>
        <v>18163.657580001603</v>
      </c>
      <c r="O3" s="2">
        <f t="shared" si="1"/>
        <v>20696.750186401732</v>
      </c>
      <c r="P3" s="2">
        <f t="shared" si="1"/>
        <v>23432.490201313871</v>
      </c>
      <c r="Q3" s="2">
        <f t="shared" si="1"/>
        <v>26387.089417418982</v>
      </c>
      <c r="R3" s="2">
        <f t="shared" si="1"/>
        <v>29578.056570812503</v>
      </c>
      <c r="S3" s="2">
        <f t="shared" si="1"/>
        <v>33024.301096477502</v>
      </c>
      <c r="T3" s="2">
        <f t="shared" si="1"/>
        <v>36746.245184195708</v>
      </c>
      <c r="U3" s="2">
        <f t="shared" si="1"/>
        <v>40765.94479893137</v>
      </c>
      <c r="V3" s="2">
        <f t="shared" si="1"/>
        <v>45107.220382845881</v>
      </c>
      <c r="W3" s="2">
        <f t="shared" si="1"/>
        <v>49795.798013473555</v>
      </c>
      <c r="X3" s="2">
        <f t="shared" si="1"/>
        <v>54859.461854551446</v>
      </c>
      <c r="Y3" s="2">
        <f t="shared" si="1"/>
        <v>60328.218802915566</v>
      </c>
      <c r="Z3" s="2">
        <f t="shared" si="1"/>
        <v>66234.476307148812</v>
      </c>
      <c r="AA3" s="2">
        <f t="shared" si="1"/>
        <v>72613.234411720725</v>
      </c>
      <c r="AB3" s="2">
        <f t="shared" si="1"/>
        <v>79502.293164658389</v>
      </c>
      <c r="AC3" s="2">
        <f t="shared" si="1"/>
        <v>86942.476617831067</v>
      </c>
      <c r="AD3" s="2">
        <f t="shared" si="1"/>
        <v>94977.874747257563</v>
      </c>
      <c r="AE3" s="2">
        <f t="shared" si="1"/>
        <v>103656.10472703818</v>
      </c>
      <c r="AF3" s="2">
        <f t="shared" si="1"/>
        <v>113028.59310520125</v>
      </c>
      <c r="AG3" s="2">
        <f t="shared" si="1"/>
        <v>123150.88055361736</v>
      </c>
      <c r="AH3" s="2">
        <f t="shared" si="1"/>
        <v>134082.95099790677</v>
      </c>
      <c r="AI3" s="2">
        <f t="shared" si="1"/>
        <v>145889.58707773933</v>
      </c>
      <c r="AJ3" s="2">
        <f t="shared" si="1"/>
        <v>158640.7540439585</v>
      </c>
      <c r="AK3" s="2">
        <f t="shared" si="1"/>
        <v>172412.0143674752</v>
      </c>
      <c r="AL3" s="2">
        <f t="shared" si="1"/>
        <v>187284.97551687324</v>
      </c>
      <c r="AM3" s="2">
        <f t="shared" si="1"/>
        <v>203347.7735582231</v>
      </c>
      <c r="AN3" s="2">
        <f t="shared" si="1"/>
        <v>220695.59544288096</v>
      </c>
      <c r="AO3" s="2">
        <f t="shared" si="1"/>
        <v>239431.24307831147</v>
      </c>
      <c r="AP3" s="2">
        <f t="shared" si="1"/>
        <v>259665.7425245764</v>
      </c>
      <c r="AQ3" s="2">
        <f t="shared" si="1"/>
        <v>281519.00192654255</v>
      </c>
      <c r="AR3" s="2">
        <f t="shared" si="1"/>
        <v>305120.52208066598</v>
      </c>
      <c r="AS3" s="2">
        <f t="shared" si="1"/>
        <v>330610.16384711926</v>
      </c>
      <c r="AT3" s="2">
        <f t="shared" si="1"/>
        <v>358138.97695488884</v>
      </c>
      <c r="AU3" s="2">
        <f t="shared" si="1"/>
        <v>387870.09511127998</v>
      </c>
      <c r="AV3" s="2">
        <f t="shared" si="1"/>
        <v>419979.70272018242</v>
      </c>
      <c r="AW3" s="2">
        <f t="shared" si="1"/>
        <v>454658.07893779705</v>
      </c>
      <c r="AX3" s="2">
        <f t="shared" si="1"/>
        <v>492110.72525282082</v>
      </c>
      <c r="AY3" s="2">
        <f t="shared" si="1"/>
        <v>532559.58327304653</v>
      </c>
      <c r="AZ3" s="2">
        <f t="shared" si="1"/>
        <v>576244.34993489028</v>
      </c>
      <c r="BA3" s="2">
        <f t="shared" si="1"/>
        <v>623423.89792968158</v>
      </c>
      <c r="BB3" s="2">
        <f t="shared" si="1"/>
        <v>674377.80976405612</v>
      </c>
      <c r="BC3" s="2">
        <f t="shared" si="1"/>
        <v>729408.03454518062</v>
      </c>
      <c r="BD3" s="2">
        <f t="shared" si="1"/>
        <v>788840.67730879516</v>
      </c>
      <c r="BE3" s="2">
        <f t="shared" si="1"/>
        <v>853027.93149349885</v>
      </c>
      <c r="BF3" s="2">
        <f t="shared" si="1"/>
        <v>922350.16601297876</v>
      </c>
      <c r="BG3" s="2">
        <f t="shared" si="1"/>
        <v>997218.17929401714</v>
      </c>
      <c r="BH3" s="2">
        <f t="shared" si="1"/>
        <v>1078075.6336375386</v>
      </c>
      <c r="BI3" s="2">
        <f t="shared" si="1"/>
        <v>1165401.6843285419</v>
      </c>
      <c r="BJ3" s="2">
        <f t="shared" si="1"/>
        <v>1259713.8190748254</v>
      </c>
      <c r="BK3" s="2">
        <f t="shared" si="1"/>
        <v>1361570.9246008114</v>
      </c>
      <c r="BL3" s="2">
        <f t="shared" si="1"/>
        <v>1471576.5985688765</v>
      </c>
      <c r="BM3" s="2">
        <f t="shared" si="1"/>
        <v>1590382.7264543867</v>
      </c>
      <c r="BN3" s="2">
        <f t="shared" si="1"/>
        <v>1718693.3445707378</v>
      </c>
      <c r="BO3" s="2">
        <f t="shared" si="1"/>
        <v>1857268.812136397</v>
      </c>
      <c r="BP3" s="2">
        <f t="shared" si="1"/>
        <v>2006930.3171073089</v>
      </c>
      <c r="BQ3" s="2">
        <f t="shared" si="1"/>
        <v>2168564.7424758938</v>
      </c>
      <c r="BR3" s="2">
        <f t="shared" ref="BR3:BS3" si="2">BQ5*(1+$B$13)</f>
        <v>2343129.9218739653</v>
      </c>
      <c r="BS3" s="2">
        <f t="shared" si="2"/>
        <v>2531660.3156238827</v>
      </c>
    </row>
    <row r="4" spans="1:71">
      <c r="A4" t="s">
        <v>129</v>
      </c>
      <c r="B4" s="2"/>
      <c r="C4" s="2"/>
      <c r="D4" s="2">
        <v>1000</v>
      </c>
      <c r="E4" s="2">
        <v>1000</v>
      </c>
      <c r="F4" s="2">
        <v>1000</v>
      </c>
      <c r="G4" s="2">
        <v>1000</v>
      </c>
      <c r="H4" s="2">
        <v>1000</v>
      </c>
      <c r="I4" s="2">
        <v>1000</v>
      </c>
      <c r="J4" s="2">
        <v>1000</v>
      </c>
      <c r="K4" s="2">
        <v>1000</v>
      </c>
      <c r="L4" s="2">
        <v>1000</v>
      </c>
      <c r="M4" s="2">
        <v>1000</v>
      </c>
      <c r="N4" s="2">
        <v>1000</v>
      </c>
      <c r="O4" s="2">
        <v>1000</v>
      </c>
      <c r="P4" s="2">
        <v>1000</v>
      </c>
      <c r="Q4" s="2">
        <v>1000</v>
      </c>
      <c r="R4" s="2">
        <v>1000</v>
      </c>
      <c r="S4" s="2">
        <v>1000</v>
      </c>
      <c r="T4" s="2">
        <v>1000</v>
      </c>
      <c r="U4" s="2">
        <v>1000</v>
      </c>
      <c r="V4" s="2">
        <v>1000</v>
      </c>
      <c r="W4" s="2">
        <v>1000</v>
      </c>
      <c r="X4" s="2">
        <v>1000</v>
      </c>
      <c r="Y4" s="2">
        <v>1000</v>
      </c>
      <c r="Z4" s="2">
        <v>1000</v>
      </c>
      <c r="AA4" s="2">
        <v>1000</v>
      </c>
      <c r="AB4" s="2">
        <v>1000</v>
      </c>
      <c r="AC4" s="2">
        <v>1000</v>
      </c>
      <c r="AD4" s="2">
        <v>1000</v>
      </c>
      <c r="AE4" s="2">
        <v>1000</v>
      </c>
      <c r="AF4" s="2">
        <v>1000</v>
      </c>
      <c r="AG4" s="2">
        <v>1000</v>
      </c>
      <c r="AH4" s="2">
        <v>1000</v>
      </c>
      <c r="AI4" s="2">
        <v>1000</v>
      </c>
      <c r="AJ4" s="2">
        <v>1000</v>
      </c>
      <c r="AK4" s="2">
        <v>1000</v>
      </c>
      <c r="AL4" s="2">
        <v>1000</v>
      </c>
      <c r="AM4" s="2">
        <v>1000</v>
      </c>
      <c r="AN4" s="2">
        <v>1000</v>
      </c>
      <c r="AO4" s="2">
        <v>1000</v>
      </c>
      <c r="AP4" s="2">
        <v>1000</v>
      </c>
      <c r="AQ4" s="2">
        <v>1000</v>
      </c>
      <c r="AR4" s="2">
        <v>1000</v>
      </c>
      <c r="AS4" s="2">
        <v>1000</v>
      </c>
      <c r="AT4" s="2">
        <v>1000</v>
      </c>
      <c r="AU4" s="2">
        <v>1000</v>
      </c>
      <c r="AV4" s="2">
        <v>1000</v>
      </c>
      <c r="AW4" s="2">
        <v>1000</v>
      </c>
      <c r="AX4" s="2">
        <v>1000</v>
      </c>
      <c r="AY4" s="2">
        <v>1000</v>
      </c>
      <c r="AZ4" s="2">
        <v>1000</v>
      </c>
      <c r="BA4" s="2">
        <v>1000</v>
      </c>
      <c r="BB4" s="2">
        <v>1000</v>
      </c>
      <c r="BC4" s="2">
        <v>1000</v>
      </c>
      <c r="BD4" s="2">
        <v>1000</v>
      </c>
      <c r="BE4" s="2">
        <v>1000</v>
      </c>
      <c r="BF4" s="2">
        <v>1000</v>
      </c>
      <c r="BG4" s="2">
        <v>1000</v>
      </c>
      <c r="BH4" s="2">
        <v>1000</v>
      </c>
      <c r="BI4" s="2">
        <v>1000</v>
      </c>
      <c r="BJ4" s="2">
        <v>1000</v>
      </c>
      <c r="BK4" s="2">
        <v>1000</v>
      </c>
      <c r="BL4" s="2">
        <v>1000</v>
      </c>
      <c r="BM4" s="2">
        <v>1000</v>
      </c>
      <c r="BN4" s="2">
        <v>1000</v>
      </c>
      <c r="BO4" s="2">
        <v>1000</v>
      </c>
      <c r="BP4" s="2">
        <v>1000</v>
      </c>
      <c r="BQ4" s="2">
        <v>1000</v>
      </c>
      <c r="BR4" s="2">
        <v>1000</v>
      </c>
      <c r="BS4" s="2">
        <v>1000</v>
      </c>
    </row>
    <row r="5" spans="1:71">
      <c r="A5" t="s">
        <v>130</v>
      </c>
      <c r="B5" s="70"/>
      <c r="C5" s="70">
        <f>SUM(C3:C4)</f>
        <v>1080</v>
      </c>
      <c r="D5" s="70">
        <f>SUM(D3:D4)</f>
        <v>2166.4</v>
      </c>
      <c r="E5" s="70">
        <f t="shared" ref="E5:BP5" si="3">SUM(E3:E4)</f>
        <v>3339.7120000000004</v>
      </c>
      <c r="F5" s="70">
        <f t="shared" si="3"/>
        <v>4606.8889600000002</v>
      </c>
      <c r="G5" s="70">
        <f t="shared" si="3"/>
        <v>5975.4400768000005</v>
      </c>
      <c r="H5" s="70">
        <f t="shared" si="3"/>
        <v>7453.4752829440013</v>
      </c>
      <c r="I5" s="70">
        <f t="shared" si="3"/>
        <v>9049.7533055795211</v>
      </c>
      <c r="J5" s="70">
        <f t="shared" si="3"/>
        <v>10773.733570025883</v>
      </c>
      <c r="K5" s="70">
        <f t="shared" si="3"/>
        <v>12635.632255627954</v>
      </c>
      <c r="L5" s="70">
        <f t="shared" si="3"/>
        <v>14646.48283607819</v>
      </c>
      <c r="M5" s="70">
        <f t="shared" si="3"/>
        <v>16818.201462964447</v>
      </c>
      <c r="N5" s="70">
        <f t="shared" si="3"/>
        <v>19163.657580001603</v>
      </c>
      <c r="O5" s="70">
        <f t="shared" si="3"/>
        <v>21696.750186401732</v>
      </c>
      <c r="P5" s="70">
        <f t="shared" si="3"/>
        <v>24432.490201313871</v>
      </c>
      <c r="Q5" s="70">
        <f t="shared" si="3"/>
        <v>27387.089417418982</v>
      </c>
      <c r="R5" s="70">
        <f t="shared" si="3"/>
        <v>30578.056570812503</v>
      </c>
      <c r="S5" s="70">
        <f t="shared" si="3"/>
        <v>34024.301096477502</v>
      </c>
      <c r="T5" s="70">
        <f t="shared" si="3"/>
        <v>37746.245184195708</v>
      </c>
      <c r="U5" s="70">
        <f t="shared" si="3"/>
        <v>41765.94479893137</v>
      </c>
      <c r="V5" s="70">
        <f t="shared" si="3"/>
        <v>46107.220382845881</v>
      </c>
      <c r="W5" s="70">
        <f t="shared" si="3"/>
        <v>50795.798013473555</v>
      </c>
      <c r="X5" s="70">
        <f t="shared" si="3"/>
        <v>55859.461854551446</v>
      </c>
      <c r="Y5" s="70">
        <f t="shared" si="3"/>
        <v>61328.218802915566</v>
      </c>
      <c r="Z5" s="70">
        <f t="shared" si="3"/>
        <v>67234.476307148812</v>
      </c>
      <c r="AA5" s="70">
        <f t="shared" si="3"/>
        <v>73613.234411720725</v>
      </c>
      <c r="AB5" s="70">
        <f t="shared" si="3"/>
        <v>80502.293164658389</v>
      </c>
      <c r="AC5" s="70">
        <f t="shared" si="3"/>
        <v>87942.476617831067</v>
      </c>
      <c r="AD5" s="70">
        <f t="shared" si="3"/>
        <v>95977.874747257563</v>
      </c>
      <c r="AE5" s="70">
        <f t="shared" si="3"/>
        <v>104656.10472703818</v>
      </c>
      <c r="AF5" s="70">
        <f t="shared" si="3"/>
        <v>114028.59310520125</v>
      </c>
      <c r="AG5" s="70">
        <f t="shared" si="3"/>
        <v>124150.88055361736</v>
      </c>
      <c r="AH5" s="70">
        <f t="shared" si="3"/>
        <v>135082.95099790677</v>
      </c>
      <c r="AI5" s="70">
        <f t="shared" si="3"/>
        <v>146889.58707773933</v>
      </c>
      <c r="AJ5" s="70">
        <f t="shared" si="3"/>
        <v>159640.7540439585</v>
      </c>
      <c r="AK5" s="70">
        <f t="shared" si="3"/>
        <v>173412.0143674752</v>
      </c>
      <c r="AL5" s="70">
        <f t="shared" si="3"/>
        <v>188284.97551687324</v>
      </c>
      <c r="AM5" s="70">
        <f t="shared" si="3"/>
        <v>204347.7735582231</v>
      </c>
      <c r="AN5" s="70">
        <f t="shared" si="3"/>
        <v>221695.59544288096</v>
      </c>
      <c r="AO5" s="70">
        <f t="shared" si="3"/>
        <v>240431.24307831147</v>
      </c>
      <c r="AP5" s="70">
        <f t="shared" si="3"/>
        <v>260665.7425245764</v>
      </c>
      <c r="AQ5" s="70">
        <f t="shared" si="3"/>
        <v>282519.00192654255</v>
      </c>
      <c r="AR5" s="70">
        <f t="shared" si="3"/>
        <v>306120.52208066598</v>
      </c>
      <c r="AS5" s="70">
        <f t="shared" si="3"/>
        <v>331610.16384711926</v>
      </c>
      <c r="AT5" s="70">
        <f t="shared" si="3"/>
        <v>359138.97695488884</v>
      </c>
      <c r="AU5" s="70">
        <f t="shared" si="3"/>
        <v>388870.09511127998</v>
      </c>
      <c r="AV5" s="70">
        <f t="shared" si="3"/>
        <v>420979.70272018242</v>
      </c>
      <c r="AW5" s="70">
        <f t="shared" si="3"/>
        <v>455658.07893779705</v>
      </c>
      <c r="AX5" s="70">
        <f t="shared" si="3"/>
        <v>493110.72525282082</v>
      </c>
      <c r="AY5" s="70">
        <f t="shared" si="3"/>
        <v>533559.58327304653</v>
      </c>
      <c r="AZ5" s="70">
        <f t="shared" si="3"/>
        <v>577244.34993489028</v>
      </c>
      <c r="BA5" s="70">
        <f t="shared" si="3"/>
        <v>624423.89792968158</v>
      </c>
      <c r="BB5" s="70">
        <f t="shared" si="3"/>
        <v>675377.80976405612</v>
      </c>
      <c r="BC5" s="70">
        <f t="shared" si="3"/>
        <v>730408.03454518062</v>
      </c>
      <c r="BD5" s="70">
        <f t="shared" si="3"/>
        <v>789840.67730879516</v>
      </c>
      <c r="BE5" s="70">
        <f t="shared" si="3"/>
        <v>854027.93149349885</v>
      </c>
      <c r="BF5" s="70">
        <f t="shared" si="3"/>
        <v>923350.16601297876</v>
      </c>
      <c r="BG5" s="70">
        <f t="shared" si="3"/>
        <v>998218.17929401714</v>
      </c>
      <c r="BH5" s="70">
        <f t="shared" si="3"/>
        <v>1079075.6336375386</v>
      </c>
      <c r="BI5" s="70">
        <f t="shared" si="3"/>
        <v>1166401.6843285419</v>
      </c>
      <c r="BJ5" s="70">
        <f t="shared" si="3"/>
        <v>1260713.8190748254</v>
      </c>
      <c r="BK5" s="70">
        <f t="shared" si="3"/>
        <v>1362570.9246008114</v>
      </c>
      <c r="BL5" s="70">
        <f t="shared" si="3"/>
        <v>1472576.5985688765</v>
      </c>
      <c r="BM5" s="70">
        <f t="shared" si="3"/>
        <v>1591382.7264543867</v>
      </c>
      <c r="BN5" s="70">
        <f t="shared" si="3"/>
        <v>1719693.3445707378</v>
      </c>
      <c r="BO5" s="70">
        <f t="shared" si="3"/>
        <v>1858268.812136397</v>
      </c>
      <c r="BP5" s="70">
        <f t="shared" si="3"/>
        <v>2007930.3171073089</v>
      </c>
      <c r="BQ5" s="70">
        <f t="shared" ref="BQ5:BS5" si="4">SUM(BQ3:BQ4)</f>
        <v>2169564.7424758938</v>
      </c>
      <c r="BR5" s="70">
        <f t="shared" si="4"/>
        <v>2344129.9218739653</v>
      </c>
      <c r="BS5" s="70">
        <f t="shared" si="4"/>
        <v>2532660.3156238827</v>
      </c>
    </row>
    <row r="6" spans="1:7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c r="A7" t="s">
        <v>128</v>
      </c>
      <c r="B7" s="2">
        <v>2000</v>
      </c>
      <c r="C7" s="2">
        <f t="shared" ref="C7" si="5">B7*1.08</f>
        <v>2160</v>
      </c>
      <c r="D7" s="2">
        <f>C9*(1+$B$13)</f>
        <v>2332.8000000000002</v>
      </c>
      <c r="E7" s="2">
        <f>D9*(1+$B$13)</f>
        <v>3599.4240000000004</v>
      </c>
      <c r="F7" s="2">
        <f t="shared" ref="F7" si="6">E9*(1+$B$13)</f>
        <v>4967.3779200000017</v>
      </c>
      <c r="G7" s="2">
        <f>F9*(1+$B$13)</f>
        <v>6444.7681536000027</v>
      </c>
      <c r="H7" s="2">
        <f t="shared" ref="H7:BS7" si="7">G9*(1+$B$13)</f>
        <v>8040.3496058880037</v>
      </c>
      <c r="I7" s="2">
        <f t="shared" si="7"/>
        <v>9763.5775743590457</v>
      </c>
      <c r="J7" s="2">
        <f t="shared" si="7"/>
        <v>11624.66378030777</v>
      </c>
      <c r="K7" s="2">
        <f t="shared" si="7"/>
        <v>13634.636882732393</v>
      </c>
      <c r="L7" s="2">
        <f t="shared" si="7"/>
        <v>15805.407833350986</v>
      </c>
      <c r="M7" s="2">
        <f t="shared" si="7"/>
        <v>18149.840460019066</v>
      </c>
      <c r="N7" s="2">
        <f t="shared" si="7"/>
        <v>20681.827696820594</v>
      </c>
      <c r="O7" s="2">
        <f t="shared" si="7"/>
        <v>23416.373912566243</v>
      </c>
      <c r="P7" s="2">
        <f t="shared" si="7"/>
        <v>26369.683825571545</v>
      </c>
      <c r="Q7" s="2">
        <f t="shared" si="7"/>
        <v>29559.25853161727</v>
      </c>
      <c r="R7" s="2">
        <f t="shared" si="7"/>
        <v>33003.99921414665</v>
      </c>
      <c r="S7" s="2">
        <f t="shared" si="7"/>
        <v>36724.319151278381</v>
      </c>
      <c r="T7" s="2">
        <f t="shared" si="7"/>
        <v>40742.264683380658</v>
      </c>
      <c r="U7" s="2">
        <f t="shared" si="7"/>
        <v>45081.64585805111</v>
      </c>
      <c r="V7" s="2">
        <f t="shared" si="7"/>
        <v>49768.177526695203</v>
      </c>
      <c r="W7" s="2">
        <f t="shared" si="7"/>
        <v>54829.63172883082</v>
      </c>
      <c r="X7" s="2">
        <f t="shared" si="7"/>
        <v>60296.002267137286</v>
      </c>
      <c r="Y7" s="2">
        <f t="shared" si="7"/>
        <v>66199.682448508276</v>
      </c>
      <c r="Z7" s="2">
        <f t="shared" si="7"/>
        <v>72575.657044388936</v>
      </c>
      <c r="AA7" s="2">
        <f t="shared" si="7"/>
        <v>79461.709607940051</v>
      </c>
      <c r="AB7" s="2">
        <f t="shared" si="7"/>
        <v>86898.646376575256</v>
      </c>
      <c r="AC7" s="2">
        <f t="shared" si="7"/>
        <v>94930.538086701286</v>
      </c>
      <c r="AD7" s="2">
        <f t="shared" si="7"/>
        <v>103604.9811336374</v>
      </c>
      <c r="AE7" s="2">
        <f t="shared" si="7"/>
        <v>112973.3796243284</v>
      </c>
      <c r="AF7" s="2">
        <f t="shared" si="7"/>
        <v>123091.24999427468</v>
      </c>
      <c r="AG7" s="2">
        <f t="shared" si="7"/>
        <v>134018.54999381668</v>
      </c>
      <c r="AH7" s="2">
        <f t="shared" si="7"/>
        <v>145820.03399332202</v>
      </c>
      <c r="AI7" s="2">
        <f t="shared" si="7"/>
        <v>158565.63671278779</v>
      </c>
      <c r="AJ7" s="2">
        <f t="shared" si="7"/>
        <v>172330.88764981081</v>
      </c>
      <c r="AK7" s="2">
        <f t="shared" si="7"/>
        <v>187197.3586617957</v>
      </c>
      <c r="AL7" s="2">
        <f t="shared" si="7"/>
        <v>203253.14735473937</v>
      </c>
      <c r="AM7" s="2">
        <f t="shared" si="7"/>
        <v>220593.39914311853</v>
      </c>
      <c r="AN7" s="2">
        <f t="shared" si="7"/>
        <v>239320.87107456801</v>
      </c>
      <c r="AO7" s="2">
        <f t="shared" si="7"/>
        <v>259546.54076053348</v>
      </c>
      <c r="AP7" s="2">
        <f t="shared" si="7"/>
        <v>281390.26402137615</v>
      </c>
      <c r="AQ7" s="2">
        <f t="shared" si="7"/>
        <v>304981.48514308623</v>
      </c>
      <c r="AR7" s="2">
        <f t="shared" si="7"/>
        <v>330460.00395453314</v>
      </c>
      <c r="AS7" s="2">
        <f t="shared" si="7"/>
        <v>357976.80427089584</v>
      </c>
      <c r="AT7" s="2">
        <f t="shared" si="7"/>
        <v>387694.9486125675</v>
      </c>
      <c r="AU7" s="2">
        <f t="shared" si="7"/>
        <v>419790.54450157291</v>
      </c>
      <c r="AV7" s="2">
        <f t="shared" si="7"/>
        <v>454453.78806169878</v>
      </c>
      <c r="AW7" s="2">
        <f t="shared" si="7"/>
        <v>491890.0911066347</v>
      </c>
      <c r="AX7" s="2">
        <f t="shared" si="7"/>
        <v>532321.29839516548</v>
      </c>
      <c r="AY7" s="2">
        <f t="shared" si="7"/>
        <v>575987.00226677873</v>
      </c>
      <c r="AZ7" s="2">
        <f t="shared" si="7"/>
        <v>623145.96244812105</v>
      </c>
      <c r="BA7" s="2">
        <f t="shared" si="7"/>
        <v>674077.63944397075</v>
      </c>
      <c r="BB7" s="2">
        <f t="shared" si="7"/>
        <v>729083.85059948848</v>
      </c>
      <c r="BC7" s="2">
        <f t="shared" si="7"/>
        <v>788490.55864744761</v>
      </c>
      <c r="BD7" s="2">
        <f t="shared" si="7"/>
        <v>852649.80333924352</v>
      </c>
      <c r="BE7" s="2">
        <f t="shared" si="7"/>
        <v>921941.78760638309</v>
      </c>
      <c r="BF7" s="2">
        <f t="shared" si="7"/>
        <v>996777.13061489386</v>
      </c>
      <c r="BG7" s="2">
        <f t="shared" si="7"/>
        <v>1077599.3010640854</v>
      </c>
      <c r="BH7" s="2">
        <f t="shared" si="7"/>
        <v>1164887.2451492124</v>
      </c>
      <c r="BI7" s="2">
        <f t="shared" si="7"/>
        <v>1259158.2247611496</v>
      </c>
      <c r="BJ7" s="2">
        <f t="shared" si="7"/>
        <v>1360970.8827420417</v>
      </c>
      <c r="BK7" s="2">
        <f t="shared" si="7"/>
        <v>1470928.5533614052</v>
      </c>
      <c r="BL7" s="2">
        <f t="shared" si="7"/>
        <v>1589682.8376303178</v>
      </c>
      <c r="BM7" s="2">
        <f t="shared" si="7"/>
        <v>1717937.4646407433</v>
      </c>
      <c r="BN7" s="2">
        <f t="shared" si="7"/>
        <v>1856452.4618120028</v>
      </c>
      <c r="BO7" s="2">
        <f t="shared" si="7"/>
        <v>2006048.6587569632</v>
      </c>
      <c r="BP7" s="2">
        <f t="shared" si="7"/>
        <v>2167612.5514575206</v>
      </c>
      <c r="BQ7" s="2">
        <f t="shared" si="7"/>
        <v>2342101.5555741224</v>
      </c>
      <c r="BR7" s="2">
        <f t="shared" si="7"/>
        <v>2530549.6800200525</v>
      </c>
      <c r="BS7" s="2">
        <f t="shared" si="7"/>
        <v>2734073.6544216569</v>
      </c>
    </row>
    <row r="8" spans="1:71">
      <c r="A8" t="s">
        <v>129</v>
      </c>
      <c r="B8" s="2"/>
      <c r="C8" s="2"/>
      <c r="D8" s="2">
        <v>1000</v>
      </c>
      <c r="E8" s="2">
        <v>1000</v>
      </c>
      <c r="F8" s="2">
        <v>1000</v>
      </c>
      <c r="G8" s="2">
        <v>1000</v>
      </c>
      <c r="H8" s="2">
        <v>1000</v>
      </c>
      <c r="I8" s="2">
        <v>1000</v>
      </c>
      <c r="J8" s="2">
        <v>1000</v>
      </c>
      <c r="K8" s="2">
        <v>1000</v>
      </c>
      <c r="L8" s="2">
        <v>1000</v>
      </c>
      <c r="M8" s="2">
        <v>1000</v>
      </c>
      <c r="N8" s="2">
        <v>1000</v>
      </c>
      <c r="O8" s="2">
        <v>1000</v>
      </c>
      <c r="P8" s="2">
        <v>1000</v>
      </c>
      <c r="Q8" s="2">
        <v>1000</v>
      </c>
      <c r="R8" s="2">
        <v>1000</v>
      </c>
      <c r="S8" s="2">
        <v>1000</v>
      </c>
      <c r="T8" s="2">
        <v>1000</v>
      </c>
      <c r="U8" s="2">
        <v>1000</v>
      </c>
      <c r="V8" s="2">
        <v>1000</v>
      </c>
      <c r="W8" s="2">
        <v>1000</v>
      </c>
      <c r="X8" s="2">
        <v>1000</v>
      </c>
      <c r="Y8" s="2">
        <v>1000</v>
      </c>
      <c r="Z8" s="2">
        <v>1000</v>
      </c>
      <c r="AA8" s="2">
        <v>1000</v>
      </c>
      <c r="AB8" s="2">
        <v>1000</v>
      </c>
      <c r="AC8" s="2">
        <v>1000</v>
      </c>
      <c r="AD8" s="2">
        <v>1000</v>
      </c>
      <c r="AE8" s="2">
        <v>1000</v>
      </c>
      <c r="AF8" s="2">
        <v>1000</v>
      </c>
      <c r="AG8" s="2">
        <v>1000</v>
      </c>
      <c r="AH8" s="2">
        <v>1000</v>
      </c>
      <c r="AI8" s="2">
        <v>1000</v>
      </c>
      <c r="AJ8" s="2">
        <v>1000</v>
      </c>
      <c r="AK8" s="2">
        <v>1000</v>
      </c>
      <c r="AL8" s="2">
        <v>1000</v>
      </c>
      <c r="AM8" s="2">
        <v>1000</v>
      </c>
      <c r="AN8" s="2">
        <v>1000</v>
      </c>
      <c r="AO8" s="2">
        <v>1000</v>
      </c>
      <c r="AP8" s="2">
        <v>1000</v>
      </c>
      <c r="AQ8" s="2">
        <v>1000</v>
      </c>
      <c r="AR8" s="2">
        <v>1000</v>
      </c>
      <c r="AS8" s="2">
        <v>1000</v>
      </c>
      <c r="AT8" s="2">
        <v>1000</v>
      </c>
      <c r="AU8" s="2">
        <v>1000</v>
      </c>
      <c r="AV8" s="2">
        <v>1000</v>
      </c>
      <c r="AW8" s="2">
        <v>1000</v>
      </c>
      <c r="AX8" s="2">
        <v>1000</v>
      </c>
      <c r="AY8" s="2">
        <v>1000</v>
      </c>
      <c r="AZ8" s="2">
        <v>1000</v>
      </c>
      <c r="BA8" s="2">
        <v>1000</v>
      </c>
      <c r="BB8" s="2">
        <v>1000</v>
      </c>
      <c r="BC8" s="2">
        <v>1000</v>
      </c>
      <c r="BD8" s="2">
        <v>1000</v>
      </c>
      <c r="BE8" s="2">
        <v>1000</v>
      </c>
      <c r="BF8" s="2">
        <v>1000</v>
      </c>
      <c r="BG8" s="2">
        <v>1000</v>
      </c>
      <c r="BH8" s="2">
        <v>1000</v>
      </c>
      <c r="BI8" s="2">
        <v>1000</v>
      </c>
      <c r="BJ8" s="2">
        <v>1000</v>
      </c>
      <c r="BK8" s="2">
        <v>1000</v>
      </c>
      <c r="BL8" s="2">
        <v>1000</v>
      </c>
      <c r="BM8" s="2">
        <v>1000</v>
      </c>
      <c r="BN8" s="2">
        <v>1000</v>
      </c>
      <c r="BO8" s="2">
        <v>1000</v>
      </c>
      <c r="BP8" s="2">
        <v>1000</v>
      </c>
      <c r="BQ8" s="2">
        <v>1000</v>
      </c>
      <c r="BR8" s="2">
        <v>1000</v>
      </c>
      <c r="BS8" s="2">
        <v>1000</v>
      </c>
    </row>
    <row r="9" spans="1:71">
      <c r="A9" t="s">
        <v>130</v>
      </c>
      <c r="B9" s="70"/>
      <c r="C9" s="70">
        <f>SUM(C7:C8)</f>
        <v>2160</v>
      </c>
      <c r="D9" s="70">
        <f>SUM(D7:D8)</f>
        <v>3332.8</v>
      </c>
      <c r="E9" s="70">
        <f t="shared" ref="E9" si="8">SUM(E7:E8)</f>
        <v>4599.4240000000009</v>
      </c>
      <c r="F9" s="70">
        <f t="shared" ref="F9" si="9">SUM(F7:F8)</f>
        <v>5967.3779200000017</v>
      </c>
      <c r="G9" s="70">
        <f t="shared" ref="G9" si="10">SUM(G7:G8)</f>
        <v>7444.7681536000027</v>
      </c>
      <c r="H9" s="70">
        <f t="shared" ref="H9" si="11">SUM(H7:H8)</f>
        <v>9040.3496058880046</v>
      </c>
      <c r="I9" s="70">
        <f t="shared" ref="I9" si="12">SUM(I7:I8)</f>
        <v>10763.577574359046</v>
      </c>
      <c r="J9" s="70">
        <f t="shared" ref="J9" si="13">SUM(J7:J8)</f>
        <v>12624.66378030777</v>
      </c>
      <c r="K9" s="70">
        <f t="shared" ref="K9" si="14">SUM(K7:K8)</f>
        <v>14634.636882732393</v>
      </c>
      <c r="L9" s="70">
        <f t="shared" ref="L9" si="15">SUM(L7:L8)</f>
        <v>16805.407833350986</v>
      </c>
      <c r="M9" s="70">
        <f t="shared" ref="M9" si="16">SUM(M7:M8)</f>
        <v>19149.840460019066</v>
      </c>
      <c r="N9" s="70">
        <f t="shared" ref="N9" si="17">SUM(N7:N8)</f>
        <v>21681.827696820594</v>
      </c>
      <c r="O9" s="70">
        <f t="shared" ref="O9" si="18">SUM(O7:O8)</f>
        <v>24416.373912566243</v>
      </c>
      <c r="P9" s="70">
        <f t="shared" ref="P9" si="19">SUM(P7:P8)</f>
        <v>27369.683825571545</v>
      </c>
      <c r="Q9" s="70">
        <f t="shared" ref="Q9" si="20">SUM(Q7:Q8)</f>
        <v>30559.25853161727</v>
      </c>
      <c r="R9" s="70">
        <f t="shared" ref="R9" si="21">SUM(R7:R8)</f>
        <v>34003.99921414665</v>
      </c>
      <c r="S9" s="70">
        <f t="shared" ref="S9" si="22">SUM(S7:S8)</f>
        <v>37724.319151278381</v>
      </c>
      <c r="T9" s="70">
        <f t="shared" ref="T9" si="23">SUM(T7:T8)</f>
        <v>41742.264683380658</v>
      </c>
      <c r="U9" s="70">
        <f t="shared" ref="U9" si="24">SUM(U7:U8)</f>
        <v>46081.64585805111</v>
      </c>
      <c r="V9" s="70">
        <f t="shared" ref="V9" si="25">SUM(V7:V8)</f>
        <v>50768.177526695203</v>
      </c>
      <c r="W9" s="70">
        <f t="shared" ref="W9" si="26">SUM(W7:W8)</f>
        <v>55829.63172883082</v>
      </c>
      <c r="X9" s="70">
        <f t="shared" ref="X9" si="27">SUM(X7:X8)</f>
        <v>61296.002267137286</v>
      </c>
      <c r="Y9" s="70">
        <f t="shared" ref="Y9" si="28">SUM(Y7:Y8)</f>
        <v>67199.682448508276</v>
      </c>
      <c r="Z9" s="70">
        <f t="shared" ref="Z9" si="29">SUM(Z7:Z8)</f>
        <v>73575.657044388936</v>
      </c>
      <c r="AA9" s="70">
        <f t="shared" ref="AA9" si="30">SUM(AA7:AA8)</f>
        <v>80461.709607940051</v>
      </c>
      <c r="AB9" s="70">
        <f t="shared" ref="AB9" si="31">SUM(AB7:AB8)</f>
        <v>87898.646376575256</v>
      </c>
      <c r="AC9" s="70">
        <f t="shared" ref="AC9" si="32">SUM(AC7:AC8)</f>
        <v>95930.538086701286</v>
      </c>
      <c r="AD9" s="70">
        <f t="shared" ref="AD9" si="33">SUM(AD7:AD8)</f>
        <v>104604.9811336374</v>
      </c>
      <c r="AE9" s="70">
        <f t="shared" ref="AE9" si="34">SUM(AE7:AE8)</f>
        <v>113973.3796243284</v>
      </c>
      <c r="AF9" s="70">
        <f t="shared" ref="AF9" si="35">SUM(AF7:AF8)</f>
        <v>124091.24999427468</v>
      </c>
      <c r="AG9" s="70">
        <f t="shared" ref="AG9" si="36">SUM(AG7:AG8)</f>
        <v>135018.54999381668</v>
      </c>
      <c r="AH9" s="70">
        <f t="shared" ref="AH9" si="37">SUM(AH7:AH8)</f>
        <v>146820.03399332202</v>
      </c>
      <c r="AI9" s="70">
        <f t="shared" ref="AI9" si="38">SUM(AI7:AI8)</f>
        <v>159565.63671278779</v>
      </c>
      <c r="AJ9" s="70">
        <f t="shared" ref="AJ9" si="39">SUM(AJ7:AJ8)</f>
        <v>173330.88764981081</v>
      </c>
      <c r="AK9" s="70">
        <f t="shared" ref="AK9" si="40">SUM(AK7:AK8)</f>
        <v>188197.3586617957</v>
      </c>
      <c r="AL9" s="70">
        <f t="shared" ref="AL9" si="41">SUM(AL7:AL8)</f>
        <v>204253.14735473937</v>
      </c>
      <c r="AM9" s="70">
        <f t="shared" ref="AM9" si="42">SUM(AM7:AM8)</f>
        <v>221593.39914311853</v>
      </c>
      <c r="AN9" s="70">
        <f t="shared" ref="AN9" si="43">SUM(AN7:AN8)</f>
        <v>240320.87107456801</v>
      </c>
      <c r="AO9" s="70">
        <f t="shared" ref="AO9" si="44">SUM(AO7:AO8)</f>
        <v>260546.54076053348</v>
      </c>
      <c r="AP9" s="70">
        <f t="shared" ref="AP9" si="45">SUM(AP7:AP8)</f>
        <v>282390.26402137615</v>
      </c>
      <c r="AQ9" s="70">
        <f t="shared" ref="AQ9" si="46">SUM(AQ7:AQ8)</f>
        <v>305981.48514308623</v>
      </c>
      <c r="AR9" s="70">
        <f t="shared" ref="AR9" si="47">SUM(AR7:AR8)</f>
        <v>331460.00395453314</v>
      </c>
      <c r="AS9" s="70">
        <f t="shared" ref="AS9" si="48">SUM(AS7:AS8)</f>
        <v>358976.80427089584</v>
      </c>
      <c r="AT9" s="70">
        <f t="shared" ref="AT9" si="49">SUM(AT7:AT8)</f>
        <v>388694.9486125675</v>
      </c>
      <c r="AU9" s="70">
        <f t="shared" ref="AU9" si="50">SUM(AU7:AU8)</f>
        <v>420790.54450157291</v>
      </c>
      <c r="AV9" s="70">
        <f t="shared" ref="AV9" si="51">SUM(AV7:AV8)</f>
        <v>455453.78806169878</v>
      </c>
      <c r="AW9" s="70">
        <f t="shared" ref="AW9" si="52">SUM(AW7:AW8)</f>
        <v>492890.0911066347</v>
      </c>
      <c r="AX9" s="70">
        <f t="shared" ref="AX9" si="53">SUM(AX7:AX8)</f>
        <v>533321.29839516548</v>
      </c>
      <c r="AY9" s="70">
        <f t="shared" ref="AY9" si="54">SUM(AY7:AY8)</f>
        <v>576987.00226677873</v>
      </c>
      <c r="AZ9" s="70">
        <f t="shared" ref="AZ9" si="55">SUM(AZ7:AZ8)</f>
        <v>624145.96244812105</v>
      </c>
      <c r="BA9" s="70">
        <f t="shared" ref="BA9" si="56">SUM(BA7:BA8)</f>
        <v>675077.63944397075</v>
      </c>
      <c r="BB9" s="70">
        <f t="shared" ref="BB9" si="57">SUM(BB7:BB8)</f>
        <v>730083.85059948848</v>
      </c>
      <c r="BC9" s="70">
        <f t="shared" ref="BC9" si="58">SUM(BC7:BC8)</f>
        <v>789490.55864744761</v>
      </c>
      <c r="BD9" s="70">
        <f t="shared" ref="BD9" si="59">SUM(BD7:BD8)</f>
        <v>853649.80333924352</v>
      </c>
      <c r="BE9" s="70">
        <f t="shared" ref="BE9" si="60">SUM(BE7:BE8)</f>
        <v>922941.78760638309</v>
      </c>
      <c r="BF9" s="70">
        <f t="shared" ref="BF9" si="61">SUM(BF7:BF8)</f>
        <v>997777.13061489386</v>
      </c>
      <c r="BG9" s="70">
        <f t="shared" ref="BG9" si="62">SUM(BG7:BG8)</f>
        <v>1078599.3010640854</v>
      </c>
      <c r="BH9" s="70">
        <f t="shared" ref="BH9" si="63">SUM(BH7:BH8)</f>
        <v>1165887.2451492124</v>
      </c>
      <c r="BI9" s="70">
        <f t="shared" ref="BI9" si="64">SUM(BI7:BI8)</f>
        <v>1260158.2247611496</v>
      </c>
      <c r="BJ9" s="70">
        <f t="shared" ref="BJ9" si="65">SUM(BJ7:BJ8)</f>
        <v>1361970.8827420417</v>
      </c>
      <c r="BK9" s="70">
        <f t="shared" ref="BK9" si="66">SUM(BK7:BK8)</f>
        <v>1471928.5533614052</v>
      </c>
      <c r="BL9" s="70">
        <f t="shared" ref="BL9" si="67">SUM(BL7:BL8)</f>
        <v>1590682.8376303178</v>
      </c>
      <c r="BM9" s="70">
        <f t="shared" ref="BM9" si="68">SUM(BM7:BM8)</f>
        <v>1718937.4646407433</v>
      </c>
      <c r="BN9" s="70">
        <f t="shared" ref="BN9" si="69">SUM(BN7:BN8)</f>
        <v>1857452.4618120028</v>
      </c>
      <c r="BO9" s="70">
        <f t="shared" ref="BO9" si="70">SUM(BO7:BO8)</f>
        <v>2007048.6587569632</v>
      </c>
      <c r="BP9" s="70">
        <f t="shared" ref="BP9" si="71">SUM(BP7:BP8)</f>
        <v>2168612.5514575206</v>
      </c>
      <c r="BQ9" s="70">
        <f t="shared" ref="BQ9" si="72">SUM(BQ7:BQ8)</f>
        <v>2343101.5555741224</v>
      </c>
      <c r="BR9" s="70">
        <f t="shared" ref="BR9" si="73">SUM(BR7:BR8)</f>
        <v>2531549.6800200525</v>
      </c>
      <c r="BS9" s="70">
        <f t="shared" ref="BS9" si="74">SUM(BS7:BS8)</f>
        <v>2735073.6544216569</v>
      </c>
    </row>
    <row r="12" spans="1:71">
      <c r="B12" s="1" t="s">
        <v>2</v>
      </c>
    </row>
    <row r="13" spans="1:71">
      <c r="B13" s="3">
        <v>0.08</v>
      </c>
    </row>
  </sheetData>
  <pageMargins left="0.75" right="0.75" top="1" bottom="1" header="0.5" footer="0.5"/>
  <ignoredErrors>
    <ignoredError sqref="D5"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E6" sqref="E6"/>
    </sheetView>
  </sheetViews>
  <sheetFormatPr baseColWidth="10" defaultColWidth="8.83203125" defaultRowHeight="15" x14ac:dyDescent="0"/>
  <cols>
    <col min="2" max="2" width="62" bestFit="1" customWidth="1"/>
  </cols>
  <sheetData>
    <row r="1" spans="1:2">
      <c r="A1" s="75" t="s">
        <v>131</v>
      </c>
      <c r="B1" s="72"/>
    </row>
    <row r="2" spans="1:2" ht="39">
      <c r="A2" s="71"/>
      <c r="B2" s="73" t="s">
        <v>132</v>
      </c>
    </row>
    <row r="4" spans="1:2" ht="39">
      <c r="B4" s="74" t="s">
        <v>133</v>
      </c>
    </row>
    <row r="6" spans="1:2" ht="60">
      <c r="B6" s="76" t="s">
        <v>134</v>
      </c>
    </row>
    <row r="8" spans="1:2">
      <c r="B8" t="s">
        <v>135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Income and Expense</vt:lpstr>
      <vt:lpstr>Balance Sheet</vt:lpstr>
      <vt:lpstr>Projections</vt:lpstr>
      <vt:lpstr>Help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Tom</cp:lastModifiedBy>
  <dcterms:created xsi:type="dcterms:W3CDTF">2018-06-29T13:51:01Z</dcterms:created>
  <dcterms:modified xsi:type="dcterms:W3CDTF">2018-07-23T13:01:13Z</dcterms:modified>
</cp:coreProperties>
</file>